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DATA-RLA02\Agence\02-Affaires\06_ALPES-MARITIMES\06_Nice\06_Observatoire du Mont Gros\2 - Opérations\02-Pavillon d'entrée et portail\3 - PRO-DCE\4 - estimation\"/>
    </mc:Choice>
  </mc:AlternateContent>
  <xr:revisionPtr revIDLastSave="0" documentId="13_ncr:1_{9055F666-9F99-4384-8C06-2223419B40B7}" xr6:coauthVersionLast="44" xr6:coauthVersionMax="44" xr10:uidLastSave="{00000000-0000-0000-0000-000000000000}"/>
  <bookViews>
    <workbookView xWindow="28680" yWindow="-120" windowWidth="29040" windowHeight="17640" xr2:uid="{403C9E76-492E-4FC2-B5B4-BD018C519446}"/>
  </bookViews>
  <sheets>
    <sheet name="BPU-Lot 3" sheetId="10" r:id="rId1"/>
  </sheets>
  <definedNames>
    <definedName name="_xlnm.Print_Titles" localSheetId="0">'BPU-Lot 3'!$14:$14</definedName>
    <definedName name="Print_Area" localSheetId="0">'BPU-Lot 3'!$A$3:$H$53</definedName>
    <definedName name="Print_Titles" localSheetId="0">'BPU-Lot 3'!$3:$5</definedName>
    <definedName name="_xlnm.Print_Area" localSheetId="0">'BPU-Lot 3'!$A$3:$H$57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1" i="10" l="1"/>
  <c r="E43" i="10" l="1"/>
  <c r="B42" i="10"/>
  <c r="I42" i="10"/>
  <c r="I43" i="10"/>
  <c r="I16" i="10" l="1"/>
  <c r="E18" i="10"/>
  <c r="I23" i="10" l="1"/>
  <c r="E36" i="10" l="1"/>
  <c r="E44" i="10"/>
  <c r="A57" i="10" l="1"/>
  <c r="A55" i="10"/>
  <c r="A53" i="10"/>
  <c r="A51" i="10"/>
  <c r="I41" i="10"/>
  <c r="I40" i="10"/>
  <c r="B40" i="10"/>
  <c r="I34" i="10" l="1"/>
  <c r="I35" i="10"/>
  <c r="B33" i="10"/>
  <c r="I33" i="10"/>
  <c r="I32" i="10"/>
  <c r="I24" i="10" l="1"/>
  <c r="E24" i="10"/>
  <c r="E48" i="10"/>
  <c r="I47" i="10"/>
  <c r="I28" i="10"/>
  <c r="B27" i="10"/>
  <c r="I26" i="10"/>
  <c r="I27" i="10"/>
  <c r="B25" i="10"/>
  <c r="I22" i="10"/>
  <c r="B21" i="10"/>
  <c r="E29" i="10"/>
  <c r="B43" i="10" l="1"/>
  <c r="B16" i="10"/>
  <c r="B23" i="10"/>
  <c r="B41" i="10"/>
  <c r="B47" i="10"/>
  <c r="B32" i="10"/>
  <c r="B34" i="10"/>
  <c r="B35" i="10"/>
  <c r="B24" i="10"/>
  <c r="B28" i="10"/>
  <c r="B26" i="10"/>
  <c r="B22" i="10"/>
</calcChain>
</file>

<file path=xl/sharedStrings.xml><?xml version="1.0" encoding="utf-8"?>
<sst xmlns="http://schemas.openxmlformats.org/spreadsheetml/2006/main" count="68" uniqueCount="60">
  <si>
    <t>Durée des travaux</t>
  </si>
  <si>
    <t>mois</t>
  </si>
  <si>
    <t>N° CCTP</t>
  </si>
  <si>
    <t>Désignation des ouvrages</t>
  </si>
  <si>
    <t>U</t>
  </si>
  <si>
    <t>Prix U.</t>
  </si>
  <si>
    <t>Montants</t>
  </si>
  <si>
    <t>u</t>
  </si>
  <si>
    <t>m²</t>
  </si>
  <si>
    <t>T.V.A. 20%</t>
  </si>
  <si>
    <t>N° Article</t>
  </si>
  <si>
    <t>Forf.</t>
  </si>
  <si>
    <t>OBSERVATOIRE DE LA CÔTE D'AZUR</t>
  </si>
  <si>
    <t>Travaux d'entretien du pavillon de gardien et du portail d'entrée</t>
  </si>
  <si>
    <t>DEVIS QUANTITATIF ESTIMATIF (D.Q.E.)</t>
  </si>
  <si>
    <t>- Décapage et remise en peinture des ouvrages de charpente visibles</t>
  </si>
  <si>
    <t>Ens.</t>
  </si>
  <si>
    <t>OUVRAGES DE PEINTURE</t>
  </si>
  <si>
    <t>MISE EN PEINTURE D'OUVRAGES DE CHARPENTE</t>
  </si>
  <si>
    <t xml:space="preserve">u </t>
  </si>
  <si>
    <t>TRAVAUX ET OUVRAGES DIVERS</t>
  </si>
  <si>
    <t>- Nettoyages quotidiens et de fin de chantier</t>
  </si>
  <si>
    <t>- Travaux en Dépenses Contrôlées</t>
  </si>
  <si>
    <t>Niveau III : Compagnon Professionnel</t>
  </si>
  <si>
    <t>Niveau I : Ouvrier d'Exécution</t>
  </si>
  <si>
    <t>H</t>
  </si>
  <si>
    <t>- Plans, attachements, rapports, dossiers photograhiques, Dossiers des Ouvrages Exécutés (DOE), etc. à produire comme stipulé dans les pièces écrites</t>
  </si>
  <si>
    <t>SOLUTION DE BASE</t>
  </si>
  <si>
    <t>DOCUMENTS DE FIN DE CHANTIER</t>
  </si>
  <si>
    <t>IV.4.</t>
  </si>
  <si>
    <t>VARIANTES OBLIGATOIRES</t>
  </si>
  <si>
    <t>- Remise en peinture de la porte d'entrée, serrurerie et imposte, compris masticage et enduit</t>
  </si>
  <si>
    <r>
      <t>- Remise en peinture des barre d'appuis e</t>
    </r>
    <r>
      <rPr>
        <sz val="10"/>
        <rFont val="Calibri"/>
        <family val="2"/>
      </rPr>
      <t>n bois</t>
    </r>
  </si>
  <si>
    <t>MISE EN PEINTURE D'OUVRAGES DE MENUISERIES CONSERVÉS</t>
  </si>
  <si>
    <r>
      <t xml:space="preserve">- Remise en peinture des menuiseries de fenêtres par application de deux couches de peinture à l'huile </t>
    </r>
    <r>
      <rPr>
        <i/>
        <sz val="10"/>
        <color rgb="FFC00000"/>
        <rFont val="Calibri"/>
        <family val="2"/>
      </rPr>
      <t>(solution de base)</t>
    </r>
  </si>
  <si>
    <t>IV.2.4.</t>
  </si>
  <si>
    <t>IV.2.5.</t>
  </si>
  <si>
    <t>IV.2.5.2</t>
  </si>
  <si>
    <t>IV.3.</t>
  </si>
  <si>
    <t>IV.3.1.</t>
  </si>
  <si>
    <t>IV.3.2.</t>
  </si>
  <si>
    <t>IV.2.4.1</t>
  </si>
  <si>
    <t>OUVRAGES MÉTALLIQUES</t>
  </si>
  <si>
    <r>
      <t xml:space="preserve">MISE EN PEINTURE D'OUVRAGES MÉTALLIQUES </t>
    </r>
    <r>
      <rPr>
        <b/>
        <i/>
        <sz val="10"/>
        <color rgb="FFC00000"/>
        <rFont val="Calibri"/>
        <family val="2"/>
        <scheme val="minor"/>
      </rPr>
      <t>(solution de base)</t>
    </r>
  </si>
  <si>
    <t>IV.2.5.3</t>
  </si>
  <si>
    <t>IV.2.5.4</t>
  </si>
  <si>
    <t>IV.2.6.</t>
  </si>
  <si>
    <t>IV.2.6.1</t>
  </si>
  <si>
    <t>IV.2.6.2</t>
  </si>
  <si>
    <t>- Décapage soigné, déplombage et mise en peinture des ouvrages métalliques conservés de la maison du gardien et du portail d'entrée par application de deux couches de peinture</t>
  </si>
  <si>
    <t>Lot n°3 - Serrurerie - Peinture</t>
  </si>
  <si>
    <t>ENCAPSULAGE D'OUVRAGES EN BOIS</t>
  </si>
  <si>
    <t>- Moins-value : postes 02 et 06</t>
  </si>
  <si>
    <t>- Application d'une couche primaire et de deux couches de peinture sur supports bois porte d'entrée et barres d'appuis)</t>
  </si>
  <si>
    <t>- Application d'une couche primaire et de deux couches de peinture sur supports métalliques et bois (portail et portillons d'entrée, garde-corps en fer forgé)</t>
  </si>
  <si>
    <t>- Révision de l'ensemble des ouvrages métalliques existants conservés sur site, comprenant toutes façons de reprise des soudures et scellements des pièces présentant une désolidatisation, tous coltinages et manutentions</t>
  </si>
  <si>
    <t>ENCAPSULAGE D'OUVRAGES MÉTALLIQUE</t>
  </si>
  <si>
    <t>valeur octobre 2019</t>
  </si>
  <si>
    <t>Quantité
estimée</t>
  </si>
  <si>
    <t>Quantité
entreprise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</si>
</sst>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165" formatCode="#,##0.00\ [$€-40C];[Red]\-#,##0.00\ [$€-40C]"/>
    <numFmt numFmtId="166" formatCode="dd/mm/yy"/>
    <numFmt numFmtId="167" formatCode="00"/>
    <numFmt numFmtId="168" formatCode="#,##0.00\ [$€-401];[Red]\-#,##0.00\ [$€-401]"/>
  </numFmts>
  <fonts count="5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3"/>
      <name val="Calibri"/>
      <family val="2"/>
      <scheme val="minor"/>
    </font>
    <font>
      <sz val="10"/>
      <color indexed="8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sz val="13"/>
      <name val="Calibri"/>
      <family val="2"/>
      <scheme val="minor"/>
    </font>
    <font>
      <i/>
      <sz val="13"/>
      <color theme="1" tint="0.34998626667073579"/>
      <name val="Calibri"/>
      <family val="2"/>
      <scheme val="minor"/>
    </font>
    <font>
      <sz val="10"/>
      <color theme="1"/>
      <name val="Calibri"/>
      <family val="2"/>
    </font>
    <font>
      <i/>
      <sz val="10"/>
      <color theme="1" tint="0.34998626667073579"/>
      <name val="Calibri"/>
      <family val="2"/>
      <scheme val="minor"/>
    </font>
    <font>
      <sz val="12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Calibri"/>
      <family val="2"/>
    </font>
    <font>
      <b/>
      <i/>
      <sz val="13"/>
      <color theme="1" tint="0.34998626667073579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0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b/>
      <i/>
      <sz val="10"/>
      <color rgb="FFC00000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0"/>
      <color rgb="FFC00000"/>
      <name val="Calibri"/>
      <family val="2"/>
    </font>
    <font>
      <i/>
      <sz val="10"/>
      <color rgb="FFFF0000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0" borderId="26" applyNumberFormat="0" applyAlignment="0" applyProtection="0"/>
    <xf numFmtId="0" fontId="27" fillId="0" borderId="27" applyNumberFormat="0" applyFill="0" applyAlignment="0" applyProtection="0"/>
    <xf numFmtId="0" fontId="28" fillId="7" borderId="26" applyNumberFormat="0" applyAlignment="0" applyProtection="0"/>
    <xf numFmtId="0" fontId="29" fillId="3" borderId="0" applyNumberFormat="0" applyBorder="0" applyAlignment="0" applyProtection="0"/>
    <xf numFmtId="0" fontId="30" fillId="21" borderId="0" applyNumberFormat="0" applyBorder="0" applyAlignment="0" applyProtection="0"/>
    <xf numFmtId="0" fontId="31" fillId="4" borderId="0" applyNumberFormat="0" applyBorder="0" applyAlignment="0" applyProtection="0"/>
    <xf numFmtId="0" fontId="32" fillId="20" borderId="2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9" applyNumberFormat="0" applyFill="0" applyAlignment="0" applyProtection="0"/>
    <xf numFmtId="0" fontId="36" fillId="0" borderId="30" applyNumberFormat="0" applyFill="0" applyAlignment="0" applyProtection="0"/>
    <xf numFmtId="0" fontId="37" fillId="0" borderId="31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32" applyNumberFormat="0" applyFill="0" applyAlignment="0" applyProtection="0"/>
    <xf numFmtId="0" fontId="39" fillId="22" borderId="33" applyNumberFormat="0" applyAlignment="0" applyProtection="0"/>
  </cellStyleXfs>
  <cellXfs count="136">
    <xf numFmtId="0" fontId="0" fillId="0" borderId="0" xfId="0"/>
    <xf numFmtId="4" fontId="3" fillId="0" borderId="0" xfId="0" applyNumberFormat="1" applyFont="1" applyAlignment="1">
      <alignment horizontal="center" vertical="center" wrapText="1"/>
    </xf>
    <xf numFmtId="165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165" fontId="5" fillId="0" borderId="3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165" fontId="7" fillId="0" borderId="3" xfId="0" applyNumberFormat="1" applyFont="1" applyBorder="1" applyAlignment="1">
      <alignment horizontal="right" vertical="center"/>
    </xf>
    <xf numFmtId="165" fontId="3" fillId="0" borderId="3" xfId="1" applyNumberFormat="1" applyFont="1" applyBorder="1" applyAlignment="1">
      <alignment horizontal="right" vertical="center"/>
    </xf>
    <xf numFmtId="165" fontId="5" fillId="0" borderId="3" xfId="1" applyNumberFormat="1" applyFont="1" applyBorder="1" applyAlignment="1">
      <alignment horizontal="right" vertical="center"/>
    </xf>
    <xf numFmtId="0" fontId="13" fillId="0" borderId="3" xfId="0" applyFont="1" applyBorder="1" applyAlignment="1">
      <alignment horizontal="center" vertical="center" wrapText="1"/>
    </xf>
    <xf numFmtId="168" fontId="13" fillId="0" borderId="3" xfId="0" applyNumberFormat="1" applyFont="1" applyBorder="1" applyAlignment="1">
      <alignment horizontal="right" vertical="center" wrapText="1"/>
    </xf>
    <xf numFmtId="165" fontId="13" fillId="0" borderId="3" xfId="0" applyNumberFormat="1" applyFont="1" applyBorder="1" applyAlignment="1">
      <alignment horizontal="right" vertical="center" wrapText="1"/>
    </xf>
    <xf numFmtId="168" fontId="3" fillId="0" borderId="3" xfId="0" applyNumberFormat="1" applyFont="1" applyBorder="1" applyAlignment="1">
      <alignment horizontal="right" vertical="center" wrapText="1"/>
    </xf>
    <xf numFmtId="0" fontId="3" fillId="0" borderId="3" xfId="0" quotePrefix="1" applyFont="1" applyBorder="1" applyAlignment="1">
      <alignment horizontal="left" vertical="center" wrapText="1"/>
    </xf>
    <xf numFmtId="0" fontId="4" fillId="0" borderId="8" xfId="0" applyFont="1" applyBorder="1" applyAlignment="1">
      <alignment vertical="center" wrapText="1"/>
    </xf>
    <xf numFmtId="0" fontId="4" fillId="0" borderId="13" xfId="0" applyFont="1" applyBorder="1" applyAlignment="1">
      <alignment vertical="center"/>
    </xf>
    <xf numFmtId="0" fontId="4" fillId="0" borderId="18" xfId="0" applyFont="1" applyBorder="1" applyAlignment="1">
      <alignment vertical="center" wrapText="1"/>
    </xf>
    <xf numFmtId="0" fontId="21" fillId="0" borderId="3" xfId="0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2" fillId="23" borderId="35" xfId="0" applyFont="1" applyFill="1" applyBorder="1" applyAlignment="1">
      <alignment vertical="top"/>
    </xf>
    <xf numFmtId="0" fontId="5" fillId="23" borderId="35" xfId="0" applyFont="1" applyFill="1" applyBorder="1" applyAlignment="1">
      <alignment horizontal="center" vertical="center" wrapText="1"/>
    </xf>
    <xf numFmtId="0" fontId="11" fillId="23" borderId="35" xfId="0" applyFont="1" applyFill="1" applyBorder="1" applyAlignment="1">
      <alignment horizontal="right" vertical="center"/>
    </xf>
    <xf numFmtId="0" fontId="12" fillId="23" borderId="35" xfId="0" applyFont="1" applyFill="1" applyBorder="1" applyAlignment="1">
      <alignment vertical="center"/>
    </xf>
    <xf numFmtId="165" fontId="5" fillId="23" borderId="35" xfId="1" applyNumberFormat="1" applyFont="1" applyFill="1" applyBorder="1" applyAlignment="1">
      <alignment horizontal="right" vertical="center"/>
    </xf>
    <xf numFmtId="0" fontId="14" fillId="24" borderId="0" xfId="0" applyFont="1" applyFill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1" fontId="44" fillId="0" borderId="0" xfId="0" applyNumberFormat="1" applyFont="1" applyFill="1" applyAlignment="1" applyProtection="1">
      <alignment horizontal="center" wrapText="1"/>
      <protection locked="0"/>
    </xf>
    <xf numFmtId="0" fontId="14" fillId="0" borderId="0" xfId="0" applyFont="1" applyFill="1" applyAlignment="1">
      <alignment vertical="center"/>
    </xf>
    <xf numFmtId="167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3" fillId="0" borderId="3" xfId="0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165" fontId="3" fillId="0" borderId="3" xfId="1" applyNumberFormat="1" applyFont="1" applyFill="1" applyBorder="1" applyAlignment="1">
      <alignment horizontal="right" vertical="center"/>
    </xf>
    <xf numFmtId="0" fontId="42" fillId="0" borderId="0" xfId="0" applyFont="1" applyFill="1" applyAlignment="1">
      <alignment horizontal="center" vertical="center" wrapText="1"/>
    </xf>
    <xf numFmtId="4" fontId="42" fillId="0" borderId="0" xfId="0" applyNumberFormat="1" applyFont="1" applyFill="1" applyAlignment="1">
      <alignment horizontal="center" vertical="center" wrapText="1"/>
    </xf>
    <xf numFmtId="165" fontId="42" fillId="0" borderId="0" xfId="0" applyNumberFormat="1" applyFont="1" applyFill="1" applyAlignment="1">
      <alignment horizontal="right" vertical="center"/>
    </xf>
    <xf numFmtId="165" fontId="3" fillId="0" borderId="0" xfId="0" applyNumberFormat="1" applyFont="1" applyFill="1" applyAlignment="1">
      <alignment horizontal="right" vertical="center"/>
    </xf>
    <xf numFmtId="2" fontId="6" fillId="0" borderId="0" xfId="2" applyNumberFormat="1" applyFont="1" applyFill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 wrapText="1"/>
    </xf>
    <xf numFmtId="0" fontId="14" fillId="0" borderId="11" xfId="0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horizontal="right" vertical="center"/>
    </xf>
    <xf numFmtId="2" fontId="18" fillId="0" borderId="0" xfId="2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/>
    </xf>
    <xf numFmtId="0" fontId="21" fillId="0" borderId="2" xfId="0" applyFont="1" applyFill="1" applyBorder="1" applyAlignment="1">
      <alignment horizontal="center" vertical="center" wrapText="1"/>
    </xf>
    <xf numFmtId="168" fontId="13" fillId="0" borderId="2" xfId="0" applyNumberFormat="1" applyFont="1" applyFill="1" applyBorder="1" applyAlignment="1">
      <alignment horizontal="right" vertical="center" wrapText="1"/>
    </xf>
    <xf numFmtId="165" fontId="13" fillId="0" borderId="2" xfId="0" applyNumberFormat="1" applyFont="1" applyFill="1" applyBorder="1" applyAlignment="1">
      <alignment horizontal="right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1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12" fillId="0" borderId="12" xfId="0" applyFont="1" applyFill="1" applyBorder="1" applyAlignment="1">
      <alignment horizontal="right" vertical="center"/>
    </xf>
    <xf numFmtId="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2" fontId="6" fillId="0" borderId="0" xfId="2" applyNumberFormat="1" applyFont="1" applyFill="1" applyAlignment="1">
      <alignment horizontal="center" vertical="center" wrapText="1"/>
    </xf>
    <xf numFmtId="168" fontId="3" fillId="0" borderId="3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/>
    </xf>
    <xf numFmtId="0" fontId="19" fillId="0" borderId="0" xfId="0" quotePrefix="1" applyFont="1" applyFill="1" applyAlignment="1">
      <alignment horizontal="justify" vertical="center"/>
    </xf>
    <xf numFmtId="0" fontId="20" fillId="0" borderId="3" xfId="0" applyFont="1" applyFill="1" applyBorder="1" applyAlignment="1">
      <alignment horizontal="left" vertical="top" wrapText="1" indent="2"/>
    </xf>
    <xf numFmtId="2" fontId="3" fillId="0" borderId="3" xfId="0" applyNumberFormat="1" applyFont="1" applyFill="1" applyBorder="1" applyAlignment="1">
      <alignment horizontal="center" vertical="center" wrapText="1"/>
    </xf>
    <xf numFmtId="0" fontId="14" fillId="0" borderId="2" xfId="0" applyFont="1" applyBorder="1" applyAlignment="1">
      <alignment vertical="center"/>
    </xf>
    <xf numFmtId="0" fontId="22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1" fontId="3" fillId="0" borderId="3" xfId="0" applyNumberFormat="1" applyFont="1" applyFill="1" applyBorder="1" applyAlignment="1">
      <alignment horizontal="center" vertical="center" wrapText="1"/>
    </xf>
    <xf numFmtId="0" fontId="7" fillId="0" borderId="3" xfId="0" quotePrefix="1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/>
    </xf>
    <xf numFmtId="0" fontId="9" fillId="0" borderId="21" xfId="0" applyFont="1" applyFill="1" applyBorder="1" applyAlignment="1">
      <alignment horizontal="left" vertical="center"/>
    </xf>
    <xf numFmtId="0" fontId="3" fillId="0" borderId="3" xfId="0" quotePrefix="1" applyFont="1" applyFill="1" applyBorder="1" applyAlignment="1">
      <alignment horizontal="left" vertical="center" wrapText="1"/>
    </xf>
    <xf numFmtId="0" fontId="10" fillId="0" borderId="34" xfId="0" applyFont="1" applyBorder="1" applyAlignment="1">
      <alignment horizontal="left" vertical="center" wrapText="1"/>
    </xf>
    <xf numFmtId="0" fontId="3" fillId="0" borderId="34" xfId="0" quotePrefix="1" applyFont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2" fontId="6" fillId="0" borderId="0" xfId="2" applyNumberFormat="1" applyFont="1" applyFill="1" applyAlignment="1">
      <alignment horizontal="center" vertical="center" wrapText="1"/>
    </xf>
    <xf numFmtId="0" fontId="4" fillId="0" borderId="40" xfId="0" applyFont="1" applyBorder="1" applyAlignment="1">
      <alignment vertical="center" wrapText="1"/>
    </xf>
    <xf numFmtId="0" fontId="5" fillId="23" borderId="43" xfId="0" applyFont="1" applyFill="1" applyBorder="1" applyAlignment="1">
      <alignment horizontal="center" vertical="center" wrapText="1"/>
    </xf>
    <xf numFmtId="0" fontId="11" fillId="23" borderId="44" xfId="0" applyFont="1" applyFill="1" applyBorder="1" applyAlignment="1">
      <alignment horizontal="right" vertical="center"/>
    </xf>
    <xf numFmtId="165" fontId="5" fillId="23" borderId="45" xfId="0" applyNumberFormat="1" applyFont="1" applyFill="1" applyBorder="1" applyAlignment="1">
      <alignment horizontal="right" vertical="center"/>
    </xf>
    <xf numFmtId="165" fontId="5" fillId="23" borderId="36" xfId="1" applyNumberFormat="1" applyFont="1" applyFill="1" applyBorder="1" applyAlignment="1">
      <alignment horizontal="right" vertical="center"/>
    </xf>
    <xf numFmtId="166" fontId="15" fillId="0" borderId="2" xfId="0" applyNumberFormat="1" applyFont="1" applyFill="1" applyBorder="1" applyAlignment="1">
      <alignment horizontal="center" vertical="center"/>
    </xf>
    <xf numFmtId="166" fontId="15" fillId="0" borderId="3" xfId="0" applyNumberFormat="1" applyFont="1" applyFill="1" applyBorder="1" applyAlignment="1">
      <alignment horizontal="center" vertical="center"/>
    </xf>
    <xf numFmtId="165" fontId="12" fillId="0" borderId="9" xfId="0" applyNumberFormat="1" applyFont="1" applyFill="1" applyBorder="1" applyAlignment="1">
      <alignment vertical="center" wrapText="1"/>
    </xf>
    <xf numFmtId="165" fontId="12" fillId="0" borderId="14" xfId="0" applyNumberFormat="1" applyFont="1" applyFill="1" applyBorder="1" applyAlignment="1">
      <alignment vertical="center"/>
    </xf>
    <xf numFmtId="165" fontId="12" fillId="0" borderId="41" xfId="0" applyNumberFormat="1" applyFont="1" applyFill="1" applyBorder="1" applyAlignment="1">
      <alignment vertical="center" wrapText="1"/>
    </xf>
    <xf numFmtId="165" fontId="12" fillId="0" borderId="19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2" fontId="6" fillId="0" borderId="0" xfId="2" applyNumberFormat="1" applyFont="1" applyFill="1" applyAlignment="1">
      <alignment horizontal="center" vertical="center" wrapText="1"/>
    </xf>
    <xf numFmtId="0" fontId="9" fillId="0" borderId="21" xfId="0" applyFont="1" applyFill="1" applyBorder="1" applyAlignment="1">
      <alignment horizontal="left" vertical="center"/>
    </xf>
    <xf numFmtId="0" fontId="43" fillId="0" borderId="3" xfId="0" applyFont="1" applyBorder="1" applyAlignment="1">
      <alignment vertical="center"/>
    </xf>
    <xf numFmtId="165" fontId="49" fillId="0" borderId="3" xfId="1" applyNumberFormat="1" applyFont="1" applyBorder="1" applyAlignment="1">
      <alignment horizontal="right" vertical="center"/>
    </xf>
    <xf numFmtId="0" fontId="49" fillId="0" borderId="3" xfId="0" quotePrefix="1" applyFont="1" applyFill="1" applyBorder="1" applyAlignment="1">
      <alignment horizontal="left" vertical="center" wrapText="1"/>
    </xf>
    <xf numFmtId="0" fontId="7" fillId="0" borderId="3" xfId="0" quotePrefix="1" applyFont="1" applyFill="1" applyBorder="1" applyAlignment="1">
      <alignment horizontal="left" vertical="center" wrapText="1"/>
    </xf>
    <xf numFmtId="0" fontId="19" fillId="0" borderId="0" xfId="0" quotePrefix="1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2" fontId="6" fillId="0" borderId="0" xfId="2" applyNumberFormat="1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2" fontId="17" fillId="0" borderId="0" xfId="2" applyNumberFormat="1" applyFont="1" applyFill="1" applyAlignment="1">
      <alignment horizontal="center" vertical="center" wrapText="1"/>
    </xf>
    <xf numFmtId="0" fontId="12" fillId="0" borderId="39" xfId="0" applyFont="1" applyFill="1" applyBorder="1" applyAlignment="1">
      <alignment horizontal="right" vertical="center" wrapText="1"/>
    </xf>
    <xf numFmtId="0" fontId="12" fillId="0" borderId="7" xfId="0" applyFont="1" applyFill="1" applyBorder="1" applyAlignment="1">
      <alignment horizontal="right" vertical="center" wrapText="1"/>
    </xf>
    <xf numFmtId="0" fontId="12" fillId="0" borderId="17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center" vertical="center"/>
    </xf>
    <xf numFmtId="2" fontId="6" fillId="0" borderId="0" xfId="2" applyNumberFormat="1" applyFont="1" applyFill="1" applyAlignment="1">
      <alignment horizontal="center" vertical="center" wrapText="1"/>
    </xf>
    <xf numFmtId="2" fontId="41" fillId="0" borderId="0" xfId="2" applyNumberFormat="1" applyFont="1" applyFill="1" applyAlignment="1">
      <alignment horizontal="center" vertical="center" wrapText="1"/>
    </xf>
    <xf numFmtId="2" fontId="6" fillId="0" borderId="21" xfId="2" applyNumberFormat="1" applyFont="1" applyFill="1" applyBorder="1" applyAlignment="1">
      <alignment horizontal="center" vertical="center" wrapText="1"/>
    </xf>
    <xf numFmtId="2" fontId="6" fillId="0" borderId="20" xfId="2" applyNumberFormat="1" applyFont="1" applyFill="1" applyBorder="1" applyAlignment="1">
      <alignment horizontal="center" vertical="center" wrapText="1"/>
    </xf>
    <xf numFmtId="2" fontId="6" fillId="0" borderId="22" xfId="2" applyNumberFormat="1" applyFont="1" applyFill="1" applyBorder="1" applyAlignment="1">
      <alignment horizontal="center" vertical="center" wrapText="1"/>
    </xf>
    <xf numFmtId="2" fontId="6" fillId="0" borderId="23" xfId="2" applyNumberFormat="1" applyFont="1" applyFill="1" applyBorder="1" applyAlignment="1">
      <alignment horizontal="center" vertical="center" wrapText="1"/>
    </xf>
    <xf numFmtId="2" fontId="6" fillId="0" borderId="4" xfId="2" applyNumberFormat="1" applyFont="1" applyFill="1" applyBorder="1" applyAlignment="1">
      <alignment horizontal="center" vertical="center" wrapText="1"/>
    </xf>
    <xf numFmtId="2" fontId="6" fillId="0" borderId="24" xfId="2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2" fontId="17" fillId="0" borderId="0" xfId="2" applyNumberFormat="1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2" fillId="0" borderId="37" xfId="0" applyFont="1" applyFill="1" applyBorder="1" applyAlignment="1">
      <alignment horizontal="right" vertical="center" wrapText="1"/>
    </xf>
    <xf numFmtId="0" fontId="12" fillId="0" borderId="38" xfId="0" applyFont="1" applyFill="1" applyBorder="1" applyAlignment="1">
      <alignment horizontal="right" vertical="center" wrapText="1"/>
    </xf>
    <xf numFmtId="0" fontId="12" fillId="0" borderId="39" xfId="0" applyFont="1" applyFill="1" applyBorder="1" applyAlignment="1">
      <alignment horizontal="right" vertical="center" wrapText="1"/>
    </xf>
    <xf numFmtId="0" fontId="47" fillId="23" borderId="42" xfId="0" applyFont="1" applyFill="1" applyBorder="1" applyAlignment="1">
      <alignment horizontal="left" vertical="center" wrapText="1"/>
    </xf>
    <xf numFmtId="0" fontId="47" fillId="23" borderId="43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right" vertical="center" wrapText="1"/>
    </xf>
    <xf numFmtId="0" fontId="12" fillId="0" borderId="6" xfId="0" applyFont="1" applyFill="1" applyBorder="1" applyAlignment="1">
      <alignment horizontal="right" vertical="center" wrapText="1"/>
    </xf>
    <xf numFmtId="0" fontId="12" fillId="0" borderId="7" xfId="0" applyFont="1" applyFill="1" applyBorder="1" applyAlignment="1">
      <alignment horizontal="right" vertical="center" wrapText="1"/>
    </xf>
    <xf numFmtId="0" fontId="12" fillId="0" borderId="15" xfId="0" applyFont="1" applyFill="1" applyBorder="1" applyAlignment="1">
      <alignment horizontal="right" vertical="center" wrapText="1"/>
    </xf>
    <xf numFmtId="0" fontId="12" fillId="0" borderId="16" xfId="0" applyFont="1" applyFill="1" applyBorder="1" applyAlignment="1">
      <alignment horizontal="right" vertical="center" wrapText="1"/>
    </xf>
    <xf numFmtId="0" fontId="12" fillId="0" borderId="17" xfId="0" applyFont="1" applyFill="1" applyBorder="1" applyAlignment="1">
      <alignment horizontal="right" vertical="center" wrapText="1"/>
    </xf>
    <xf numFmtId="0" fontId="45" fillId="23" borderId="42" xfId="0" applyFont="1" applyFill="1" applyBorder="1" applyAlignment="1">
      <alignment horizontal="left" vertical="center" wrapText="1"/>
    </xf>
    <xf numFmtId="0" fontId="45" fillId="23" borderId="43" xfId="0" applyFont="1" applyFill="1" applyBorder="1" applyAlignment="1">
      <alignment horizontal="left" vertical="center" wrapText="1"/>
    </xf>
    <xf numFmtId="0" fontId="45" fillId="23" borderId="46" xfId="0" applyFont="1" applyFill="1" applyBorder="1" applyAlignment="1">
      <alignment horizontal="left" vertical="center" wrapText="1"/>
    </xf>
    <xf numFmtId="2" fontId="6" fillId="0" borderId="0" xfId="2" applyNumberFormat="1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</cellXfs>
  <cellStyles count="43">
    <cellStyle name="20 % - Accent1 2" xfId="3" xr:uid="{00000000-0005-0000-0000-000031000000}"/>
    <cellStyle name="20 % - Accent2 2" xfId="4" xr:uid="{00000000-0005-0000-0000-000032000000}"/>
    <cellStyle name="20 % - Accent3 2" xfId="5" xr:uid="{00000000-0005-0000-0000-000033000000}"/>
    <cellStyle name="20 % - Accent4 2" xfId="6" xr:uid="{00000000-0005-0000-0000-000034000000}"/>
    <cellStyle name="20 % - Accent5 2" xfId="7" xr:uid="{00000000-0005-0000-0000-000035000000}"/>
    <cellStyle name="20 % - Accent6 2" xfId="8" xr:uid="{00000000-0005-0000-0000-000036000000}"/>
    <cellStyle name="40 % - Accent1 2" xfId="9" xr:uid="{00000000-0005-0000-0000-000037000000}"/>
    <cellStyle name="40 % - Accent2 2" xfId="10" xr:uid="{00000000-0005-0000-0000-000038000000}"/>
    <cellStyle name="40 % - Accent3 2" xfId="11" xr:uid="{00000000-0005-0000-0000-000039000000}"/>
    <cellStyle name="40 % - Accent4 2" xfId="12" xr:uid="{00000000-0005-0000-0000-00003A000000}"/>
    <cellStyle name="40 % - Accent5 2" xfId="13" xr:uid="{00000000-0005-0000-0000-00003B000000}"/>
    <cellStyle name="40 % - Accent6 2" xfId="14" xr:uid="{00000000-0005-0000-0000-00003C000000}"/>
    <cellStyle name="60 % - Accent1 2" xfId="15" xr:uid="{00000000-0005-0000-0000-00003D000000}"/>
    <cellStyle name="60 % - Accent2 2" xfId="16" xr:uid="{00000000-0005-0000-0000-00003E000000}"/>
    <cellStyle name="60 % - Accent3 2" xfId="17" xr:uid="{00000000-0005-0000-0000-00003F000000}"/>
    <cellStyle name="60 % - Accent4 2" xfId="18" xr:uid="{00000000-0005-0000-0000-000040000000}"/>
    <cellStyle name="60 % - Accent5 2" xfId="19" xr:uid="{00000000-0005-0000-0000-000041000000}"/>
    <cellStyle name="60 % - Accent6 2" xfId="20" xr:uid="{00000000-0005-0000-0000-000042000000}"/>
    <cellStyle name="Accent1 2" xfId="21" xr:uid="{00000000-0005-0000-0000-000043000000}"/>
    <cellStyle name="Accent2 2" xfId="22" xr:uid="{00000000-0005-0000-0000-000044000000}"/>
    <cellStyle name="Accent3 2" xfId="23" xr:uid="{00000000-0005-0000-0000-000045000000}"/>
    <cellStyle name="Accent4 2" xfId="24" xr:uid="{00000000-0005-0000-0000-000046000000}"/>
    <cellStyle name="Accent5 2" xfId="25" xr:uid="{00000000-0005-0000-0000-000047000000}"/>
    <cellStyle name="Accent6 2" xfId="26" xr:uid="{00000000-0005-0000-0000-000048000000}"/>
    <cellStyle name="Avertissement 2" xfId="27" xr:uid="{00000000-0005-0000-0000-000049000000}"/>
    <cellStyle name="Calcul 2" xfId="28" xr:uid="{00000000-0005-0000-0000-00004A000000}"/>
    <cellStyle name="Cellule liée 2" xfId="29" xr:uid="{00000000-0005-0000-0000-00004B000000}"/>
    <cellStyle name="Entrée 2" xfId="30" xr:uid="{00000000-0005-0000-0000-00004C000000}"/>
    <cellStyle name="Insatisfaisant 2" xfId="31" xr:uid="{00000000-0005-0000-0000-00004D000000}"/>
    <cellStyle name="Monétaire" xfId="1" builtinId="4"/>
    <cellStyle name="Neutre 2" xfId="32" xr:uid="{00000000-0005-0000-0000-00004E000000}"/>
    <cellStyle name="Normal" xfId="0" builtinId="0"/>
    <cellStyle name="Normal 2" xfId="2" xr:uid="{21F264DA-145D-4969-9913-25200353D75F}"/>
    <cellStyle name="Satisfaisant 2" xfId="33" xr:uid="{00000000-0005-0000-0000-00004F000000}"/>
    <cellStyle name="Sortie 2" xfId="34" xr:uid="{00000000-0005-0000-0000-000050000000}"/>
    <cellStyle name="Texte explicatif 2" xfId="35" xr:uid="{00000000-0005-0000-0000-000051000000}"/>
    <cellStyle name="Titre 2" xfId="36" xr:uid="{00000000-0005-0000-0000-000052000000}"/>
    <cellStyle name="Titre 1 2" xfId="37" xr:uid="{00000000-0005-0000-0000-000053000000}"/>
    <cellStyle name="Titre 2 2" xfId="38" xr:uid="{00000000-0005-0000-0000-000054000000}"/>
    <cellStyle name="Titre 3 2" xfId="39" xr:uid="{00000000-0005-0000-0000-000055000000}"/>
    <cellStyle name="Titre 4 2" xfId="40" xr:uid="{00000000-0005-0000-0000-000056000000}"/>
    <cellStyle name="Total 2" xfId="41" xr:uid="{00000000-0005-0000-0000-000057000000}"/>
    <cellStyle name="Vérification 2" xfId="42" xr:uid="{00000000-0005-0000-0000-00005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442E7A-7383-4B67-A45A-5E3AB26B9CC7}">
  <sheetPr>
    <pageSetUpPr fitToPage="1"/>
  </sheetPr>
  <dimension ref="A1:I284"/>
  <sheetViews>
    <sheetView tabSelected="1" view="pageBreakPreview" zoomScaleNormal="100" zoomScaleSheetLayoutView="100" workbookViewId="0">
      <selection activeCell="F42" sqref="F42"/>
    </sheetView>
  </sheetViews>
  <sheetFormatPr baseColWidth="10" defaultRowHeight="15" x14ac:dyDescent="0.25"/>
  <cols>
    <col min="1" max="1" width="8.7109375" style="27" customWidth="1"/>
    <col min="2" max="2" width="8.140625" style="27" customWidth="1"/>
    <col min="3" max="3" width="75.7109375" style="3" customWidth="1"/>
    <col min="4" max="4" width="6.42578125" style="3" customWidth="1"/>
    <col min="5" max="7" width="11.28515625" style="3" customWidth="1"/>
    <col min="8" max="8" width="13.5703125" style="3" customWidth="1"/>
    <col min="9" max="16384" width="11.42578125" style="3"/>
  </cols>
  <sheetData>
    <row r="1" spans="1:9" s="36" customFormat="1" x14ac:dyDescent="0.25">
      <c r="A1" s="80"/>
      <c r="B1" s="63"/>
      <c r="C1" s="58" t="s">
        <v>0</v>
      </c>
      <c r="D1" s="51" t="s">
        <v>1</v>
      </c>
      <c r="E1" s="47">
        <v>3</v>
      </c>
      <c r="F1" s="47"/>
      <c r="G1" s="43"/>
      <c r="H1" s="43"/>
    </row>
    <row r="2" spans="1:9" s="36" customFormat="1" x14ac:dyDescent="0.25">
      <c r="A2" s="80"/>
      <c r="B2" s="108"/>
      <c r="C2" s="108"/>
      <c r="D2" s="63"/>
      <c r="E2" s="62"/>
      <c r="F2" s="62"/>
      <c r="G2" s="43"/>
      <c r="H2" s="43"/>
    </row>
    <row r="3" spans="1:9" s="36" customFormat="1" x14ac:dyDescent="0.25">
      <c r="A3" s="80"/>
      <c r="B3" s="108"/>
      <c r="C3" s="108"/>
      <c r="D3" s="40"/>
      <c r="E3" s="41"/>
      <c r="F3" s="41"/>
      <c r="G3" s="42"/>
      <c r="H3" s="42"/>
    </row>
    <row r="4" spans="1:9" s="36" customFormat="1" ht="21" customHeight="1" x14ac:dyDescent="0.25">
      <c r="A4" s="119" t="s">
        <v>12</v>
      </c>
      <c r="B4" s="119"/>
      <c r="C4" s="119"/>
      <c r="D4" s="119"/>
      <c r="E4" s="119"/>
      <c r="F4" s="119"/>
      <c r="G4" s="119"/>
      <c r="H4" s="119"/>
    </row>
    <row r="5" spans="1:9" s="36" customFormat="1" ht="15.75" x14ac:dyDescent="0.25">
      <c r="A5" s="80"/>
      <c r="B5" s="63"/>
      <c r="C5" s="117"/>
      <c r="D5" s="117"/>
      <c r="E5" s="117"/>
      <c r="F5" s="103"/>
      <c r="G5" s="43"/>
      <c r="H5" s="43"/>
    </row>
    <row r="6" spans="1:9" s="36" customFormat="1" ht="30" customHeight="1" x14ac:dyDescent="0.25">
      <c r="A6" s="44"/>
      <c r="B6" s="44"/>
      <c r="C6" s="118" t="s">
        <v>13</v>
      </c>
      <c r="D6" s="118"/>
      <c r="E6" s="118"/>
      <c r="F6" s="104"/>
      <c r="G6" s="44"/>
      <c r="H6" s="44"/>
    </row>
    <row r="7" spans="1:9" s="36" customFormat="1" ht="6" customHeight="1" x14ac:dyDescent="0.25">
      <c r="A7" s="81"/>
      <c r="B7" s="109"/>
      <c r="C7" s="109"/>
      <c r="D7" s="64"/>
      <c r="E7" s="64"/>
      <c r="F7" s="102"/>
      <c r="G7" s="64"/>
      <c r="H7" s="64"/>
    </row>
    <row r="8" spans="1:9" s="36" customFormat="1" ht="17.25" customHeight="1" x14ac:dyDescent="0.25">
      <c r="A8" s="44"/>
      <c r="B8" s="44"/>
      <c r="C8" s="111" t="s">
        <v>14</v>
      </c>
      <c r="D8" s="112"/>
      <c r="E8" s="113"/>
      <c r="F8" s="134"/>
      <c r="G8" s="44"/>
      <c r="H8" s="44"/>
    </row>
    <row r="9" spans="1:9" s="36" customFormat="1" ht="15" customHeight="1" x14ac:dyDescent="0.25">
      <c r="A9" s="80"/>
      <c r="B9" s="63"/>
      <c r="C9" s="114"/>
      <c r="D9" s="115"/>
      <c r="E9" s="116"/>
      <c r="F9" s="134"/>
      <c r="G9" s="43"/>
      <c r="H9" s="43"/>
    </row>
    <row r="10" spans="1:9" s="36" customFormat="1" ht="9" customHeight="1" x14ac:dyDescent="0.25">
      <c r="A10" s="80"/>
      <c r="B10" s="63"/>
      <c r="C10" s="64"/>
      <c r="D10" s="63"/>
      <c r="E10" s="63"/>
      <c r="F10" s="101"/>
      <c r="G10" s="43"/>
      <c r="H10" s="43"/>
    </row>
    <row r="11" spans="1:9" s="36" customFormat="1" ht="9.75" customHeight="1" x14ac:dyDescent="0.25">
      <c r="A11" s="93"/>
      <c r="B11" s="93" t="s">
        <v>57</v>
      </c>
      <c r="C11" s="94"/>
      <c r="D11" s="93"/>
      <c r="E11" s="93"/>
      <c r="F11" s="101"/>
      <c r="G11" s="43"/>
      <c r="H11" s="43"/>
    </row>
    <row r="12" spans="1:9" s="36" customFormat="1" ht="17.25" x14ac:dyDescent="0.25">
      <c r="A12" s="110" t="s">
        <v>50</v>
      </c>
      <c r="B12" s="110"/>
      <c r="C12" s="110"/>
      <c r="D12" s="110"/>
      <c r="E12" s="110"/>
      <c r="F12" s="110"/>
      <c r="G12" s="110"/>
      <c r="H12" s="110"/>
    </row>
    <row r="13" spans="1:9" s="36" customFormat="1" ht="17.25" x14ac:dyDescent="0.25">
      <c r="A13" s="80"/>
      <c r="B13" s="63"/>
      <c r="C13" s="50"/>
      <c r="D13" s="63"/>
      <c r="E13" s="63"/>
      <c r="F13" s="101"/>
      <c r="G13" s="43"/>
      <c r="H13" s="43"/>
    </row>
    <row r="14" spans="1:9" s="36" customFormat="1" ht="25.5" x14ac:dyDescent="0.25">
      <c r="A14" s="45" t="s">
        <v>2</v>
      </c>
      <c r="B14" s="45" t="s">
        <v>10</v>
      </c>
      <c r="C14" s="45" t="s">
        <v>3</v>
      </c>
      <c r="D14" s="45" t="s">
        <v>4</v>
      </c>
      <c r="E14" s="135" t="s">
        <v>58</v>
      </c>
      <c r="F14" s="135" t="s">
        <v>59</v>
      </c>
      <c r="G14" s="46" t="s">
        <v>5</v>
      </c>
      <c r="H14" s="46" t="s">
        <v>6</v>
      </c>
    </row>
    <row r="15" spans="1:9" ht="15.75" x14ac:dyDescent="0.25">
      <c r="A15" s="87" t="s">
        <v>35</v>
      </c>
      <c r="B15" s="52" t="s">
        <v>42</v>
      </c>
      <c r="C15" s="95"/>
      <c r="D15" s="53"/>
      <c r="E15" s="53"/>
      <c r="F15" s="53"/>
      <c r="G15" s="54"/>
      <c r="H15" s="55"/>
    </row>
    <row r="16" spans="1:9" s="36" customFormat="1" ht="38.25" x14ac:dyDescent="0.2">
      <c r="A16" s="28" t="s">
        <v>41</v>
      </c>
      <c r="B16" s="31">
        <f>IF(D16="","",SUM($I$2:I16))</f>
        <v>1</v>
      </c>
      <c r="C16" s="100" t="s">
        <v>55</v>
      </c>
      <c r="D16" s="37" t="s">
        <v>16</v>
      </c>
      <c r="E16" s="20">
        <v>1</v>
      </c>
      <c r="F16" s="20"/>
      <c r="G16" s="39"/>
      <c r="H16" s="39"/>
      <c r="I16" s="29">
        <f>IF(D16="","",1)</f>
        <v>1</v>
      </c>
    </row>
    <row r="17" spans="1:9" s="36" customFormat="1" x14ac:dyDescent="0.2">
      <c r="A17" s="28"/>
      <c r="B17" s="31"/>
      <c r="C17" s="68"/>
      <c r="D17" s="37"/>
      <c r="E17" s="69"/>
      <c r="F17" s="69"/>
      <c r="G17" s="39"/>
      <c r="H17" s="39"/>
      <c r="I17" s="29"/>
    </row>
    <row r="18" spans="1:9" ht="15.75" thickBot="1" x14ac:dyDescent="0.3">
      <c r="A18" s="22"/>
      <c r="B18" s="22"/>
      <c r="C18" s="22"/>
      <c r="D18" s="23"/>
      <c r="E18" s="24" t="str">
        <f>"sous total h.t. "&amp;B15</f>
        <v>sous total h.t. OUVRAGES MÉTALLIQUES</v>
      </c>
      <c r="F18" s="24"/>
      <c r="G18" s="25"/>
      <c r="H18" s="26"/>
    </row>
    <row r="19" spans="1:9" ht="15.75" thickTop="1" x14ac:dyDescent="0.25">
      <c r="A19" s="4"/>
      <c r="B19" s="4"/>
      <c r="C19" s="4"/>
      <c r="D19" s="21"/>
      <c r="E19" s="1"/>
      <c r="F19" s="1"/>
      <c r="G19" s="2"/>
      <c r="H19" s="2"/>
    </row>
    <row r="20" spans="1:9" ht="15.75" x14ac:dyDescent="0.25">
      <c r="A20" s="87" t="s">
        <v>36</v>
      </c>
      <c r="B20" s="52" t="s">
        <v>17</v>
      </c>
      <c r="C20" s="76"/>
      <c r="D20" s="53"/>
      <c r="E20" s="53"/>
      <c r="F20" s="53"/>
      <c r="G20" s="54"/>
      <c r="H20" s="55"/>
    </row>
    <row r="21" spans="1:9" s="36" customFormat="1" ht="15.75" x14ac:dyDescent="0.25">
      <c r="A21" s="28" t="s">
        <v>37</v>
      </c>
      <c r="B21" s="31" t="str">
        <f>IF(D21="","",SUM($I$2:I21))</f>
        <v/>
      </c>
      <c r="C21" s="66" t="s">
        <v>33</v>
      </c>
      <c r="D21" s="11"/>
      <c r="E21" s="20"/>
      <c r="F21" s="20"/>
      <c r="G21" s="14"/>
      <c r="H21" s="8"/>
    </row>
    <row r="22" spans="1:9" s="36" customFormat="1" ht="25.5" x14ac:dyDescent="0.2">
      <c r="A22" s="28"/>
      <c r="B22" s="31">
        <f>IF(D22="","",SUM($I$2:I22))</f>
        <v>2</v>
      </c>
      <c r="C22" s="67" t="s">
        <v>34</v>
      </c>
      <c r="D22" s="56" t="s">
        <v>7</v>
      </c>
      <c r="E22" s="73">
        <v>12</v>
      </c>
      <c r="F22" s="73"/>
      <c r="G22" s="65"/>
      <c r="H22" s="49"/>
      <c r="I22" s="29">
        <f t="shared" ref="I22:I26" si="0">IF(D22="","",1)</f>
        <v>1</v>
      </c>
    </row>
    <row r="23" spans="1:9" s="36" customFormat="1" ht="15.75" customHeight="1" x14ac:dyDescent="0.2">
      <c r="A23" s="32"/>
      <c r="B23" s="31">
        <f>IF(D23="","",SUM($I$2:I23))</f>
        <v>3</v>
      </c>
      <c r="C23" s="67" t="s">
        <v>31</v>
      </c>
      <c r="D23" s="37" t="s">
        <v>11</v>
      </c>
      <c r="E23" s="73">
        <v>1</v>
      </c>
      <c r="F23" s="73"/>
      <c r="G23" s="65"/>
      <c r="H23" s="49"/>
      <c r="I23" s="29">
        <f t="shared" si="0"/>
        <v>1</v>
      </c>
    </row>
    <row r="24" spans="1:9" s="36" customFormat="1" ht="15.75" x14ac:dyDescent="0.2">
      <c r="A24" s="32"/>
      <c r="B24" s="31">
        <f>IF(D24="","",SUM($I$2:I24))</f>
        <v>4</v>
      </c>
      <c r="C24" s="67" t="s">
        <v>32</v>
      </c>
      <c r="D24" s="37" t="s">
        <v>19</v>
      </c>
      <c r="E24" s="38">
        <f>(0.27*2)*38</f>
        <v>20.520000000000003</v>
      </c>
      <c r="F24" s="38"/>
      <c r="G24" s="65"/>
      <c r="H24" s="39"/>
      <c r="I24" s="29">
        <f>IF(D24="","",1)</f>
        <v>1</v>
      </c>
    </row>
    <row r="25" spans="1:9" ht="16.5" customHeight="1" x14ac:dyDescent="0.25">
      <c r="A25" s="28" t="s">
        <v>44</v>
      </c>
      <c r="B25" s="31" t="str">
        <f>IF(D25="","",SUM($I$2:I25))</f>
        <v/>
      </c>
      <c r="C25" s="78" t="s">
        <v>18</v>
      </c>
      <c r="D25" s="19"/>
      <c r="E25" s="19"/>
      <c r="F25" s="19"/>
      <c r="G25" s="12"/>
      <c r="H25" s="13"/>
    </row>
    <row r="26" spans="1:9" x14ac:dyDescent="0.2">
      <c r="A26" s="28"/>
      <c r="B26" s="31">
        <f>IF(D26="","",SUM($I$2:I26))</f>
        <v>5</v>
      </c>
      <c r="C26" s="79" t="s">
        <v>15</v>
      </c>
      <c r="D26" s="6" t="s">
        <v>11</v>
      </c>
      <c r="E26" s="20">
        <v>1</v>
      </c>
      <c r="F26" s="20"/>
      <c r="G26" s="14"/>
      <c r="H26" s="9"/>
      <c r="I26" s="29">
        <f t="shared" si="0"/>
        <v>1</v>
      </c>
    </row>
    <row r="27" spans="1:9" s="36" customFormat="1" ht="15.75" x14ac:dyDescent="0.2">
      <c r="A27" s="28" t="s">
        <v>45</v>
      </c>
      <c r="B27" s="31" t="str">
        <f>IF(D27="","",SUM($I$2:I27))</f>
        <v/>
      </c>
      <c r="C27" s="66" t="s">
        <v>43</v>
      </c>
      <c r="D27" s="11"/>
      <c r="E27" s="20"/>
      <c r="F27" s="20"/>
      <c r="G27" s="14"/>
      <c r="H27" s="8"/>
      <c r="I27" s="29" t="str">
        <f t="shared" ref="I27" si="1">IF(D27="","",1)</f>
        <v/>
      </c>
    </row>
    <row r="28" spans="1:9" s="36" customFormat="1" ht="25.5" x14ac:dyDescent="0.2">
      <c r="A28" s="37"/>
      <c r="B28" s="31">
        <f>IF(D28="","",SUM($I$2:I28))</f>
        <v>6</v>
      </c>
      <c r="C28" s="74" t="s">
        <v>49</v>
      </c>
      <c r="D28" s="37" t="s">
        <v>16</v>
      </c>
      <c r="E28" s="20">
        <v>1</v>
      </c>
      <c r="F28" s="20"/>
      <c r="G28" s="39"/>
      <c r="H28" s="39"/>
      <c r="I28" s="29">
        <f t="shared" ref="I28" si="2">IF(D28="","",1)</f>
        <v>1</v>
      </c>
    </row>
    <row r="29" spans="1:9" ht="15.75" thickBot="1" x14ac:dyDescent="0.3">
      <c r="A29" s="22"/>
      <c r="B29" s="22"/>
      <c r="C29" s="22"/>
      <c r="D29" s="23"/>
      <c r="E29" s="24" t="str">
        <f>"sous total h.t. "&amp;B20</f>
        <v>sous total h.t. OUVRAGES DE PEINTURE</v>
      </c>
      <c r="F29" s="24"/>
      <c r="G29" s="25"/>
      <c r="H29" s="26"/>
    </row>
    <row r="30" spans="1:9" ht="15.75" thickTop="1" x14ac:dyDescent="0.25">
      <c r="A30" s="4"/>
      <c r="B30" s="4"/>
      <c r="C30" s="4"/>
      <c r="D30" s="21"/>
      <c r="E30" s="1"/>
      <c r="F30" s="1"/>
      <c r="G30" s="2"/>
      <c r="H30" s="2"/>
    </row>
    <row r="31" spans="1:9" ht="15.75" x14ac:dyDescent="0.25">
      <c r="A31" s="87" t="s">
        <v>46</v>
      </c>
      <c r="B31" s="52" t="s">
        <v>20</v>
      </c>
      <c r="C31" s="75"/>
      <c r="D31" s="70"/>
      <c r="E31" s="71"/>
      <c r="F31" s="71"/>
      <c r="G31" s="72"/>
      <c r="H31" s="72"/>
    </row>
    <row r="32" spans="1:9" x14ac:dyDescent="0.2">
      <c r="A32" s="28" t="s">
        <v>47</v>
      </c>
      <c r="B32" s="31">
        <f>IF(D32="","",SUM($I$2:I32))</f>
        <v>7</v>
      </c>
      <c r="C32" s="15" t="s">
        <v>21</v>
      </c>
      <c r="D32" s="6" t="s">
        <v>11</v>
      </c>
      <c r="E32" s="7">
        <v>1</v>
      </c>
      <c r="F32" s="7"/>
      <c r="G32" s="14"/>
      <c r="H32" s="9"/>
      <c r="I32" s="29">
        <f t="shared" ref="I32:I35" si="3">IF(D32="","",1)</f>
        <v>1</v>
      </c>
    </row>
    <row r="33" spans="1:9" x14ac:dyDescent="0.2">
      <c r="A33" s="28" t="s">
        <v>48</v>
      </c>
      <c r="B33" s="31" t="str">
        <f>IF(D33="","",SUM($I$2:I33))</f>
        <v/>
      </c>
      <c r="C33" s="15" t="s">
        <v>22</v>
      </c>
      <c r="D33" s="6"/>
      <c r="E33" s="7"/>
      <c r="F33" s="7"/>
      <c r="G33" s="14"/>
      <c r="H33" s="8"/>
      <c r="I33" s="29" t="str">
        <f t="shared" si="3"/>
        <v/>
      </c>
    </row>
    <row r="34" spans="1:9" x14ac:dyDescent="0.2">
      <c r="A34" s="57"/>
      <c r="B34" s="31">
        <f>IF(D34="","",SUM($I$2:I34))</f>
        <v>8</v>
      </c>
      <c r="C34" s="68" t="s">
        <v>24</v>
      </c>
      <c r="D34" s="6" t="s">
        <v>25</v>
      </c>
      <c r="E34" s="7">
        <v>7</v>
      </c>
      <c r="F34" s="7"/>
      <c r="G34" s="14"/>
      <c r="H34" s="9"/>
      <c r="I34" s="29">
        <f t="shared" si="3"/>
        <v>1</v>
      </c>
    </row>
    <row r="35" spans="1:9" x14ac:dyDescent="0.2">
      <c r="A35" s="57"/>
      <c r="B35" s="31">
        <f>IF(D35="","",SUM($I$2:I35))</f>
        <v>9</v>
      </c>
      <c r="C35" s="68" t="s">
        <v>23</v>
      </c>
      <c r="D35" s="6" t="s">
        <v>25</v>
      </c>
      <c r="E35" s="7">
        <v>7</v>
      </c>
      <c r="F35" s="7"/>
      <c r="G35" s="14"/>
      <c r="H35" s="9"/>
      <c r="I35" s="29">
        <f t="shared" si="3"/>
        <v>1</v>
      </c>
    </row>
    <row r="36" spans="1:9" ht="15.75" thickBot="1" x14ac:dyDescent="0.3">
      <c r="A36" s="22"/>
      <c r="B36" s="22"/>
      <c r="C36" s="22"/>
      <c r="D36" s="23"/>
      <c r="E36" s="24" t="str">
        <f>"sous total h.t. "&amp;B31</f>
        <v>sous total h.t. TRAVAUX ET OUVRAGES DIVERS</v>
      </c>
      <c r="F36" s="24"/>
      <c r="G36" s="25"/>
      <c r="H36" s="26"/>
    </row>
    <row r="37" spans="1:9" ht="15.75" thickTop="1" x14ac:dyDescent="0.25">
      <c r="A37" s="4"/>
      <c r="B37" s="4"/>
      <c r="C37" s="4"/>
      <c r="D37" s="21"/>
      <c r="E37" s="1"/>
      <c r="F37" s="1"/>
      <c r="G37" s="2"/>
      <c r="H37" s="2"/>
    </row>
    <row r="38" spans="1:9" ht="15.75" x14ac:dyDescent="0.25">
      <c r="A38" s="87" t="s">
        <v>38</v>
      </c>
      <c r="B38" s="52" t="s">
        <v>30</v>
      </c>
      <c r="C38" s="75"/>
      <c r="D38" s="70"/>
      <c r="E38" s="71"/>
      <c r="F38" s="71"/>
      <c r="G38" s="72"/>
      <c r="H38" s="72"/>
    </row>
    <row r="39" spans="1:9" ht="15.75" x14ac:dyDescent="0.25">
      <c r="A39" s="88"/>
      <c r="B39" s="33"/>
      <c r="C39" s="98" t="s">
        <v>52</v>
      </c>
      <c r="D39" s="96"/>
      <c r="E39" s="96"/>
      <c r="F39" s="96"/>
      <c r="G39" s="96"/>
      <c r="H39" s="97"/>
    </row>
    <row r="40" spans="1:9" s="36" customFormat="1" ht="15.75" x14ac:dyDescent="0.2">
      <c r="A40" s="28" t="s">
        <v>39</v>
      </c>
      <c r="B40" s="31" t="str">
        <f>IF(D40="","",SUM($I$2:I40))</f>
        <v/>
      </c>
      <c r="C40" s="66" t="s">
        <v>56</v>
      </c>
      <c r="D40" s="56"/>
      <c r="E40" s="73"/>
      <c r="F40" s="73"/>
      <c r="G40" s="65"/>
      <c r="H40" s="49"/>
      <c r="I40" s="29" t="str">
        <f>IF(D40="","",1)</f>
        <v/>
      </c>
    </row>
    <row r="41" spans="1:9" s="36" customFormat="1" ht="29.25" customHeight="1" x14ac:dyDescent="0.2">
      <c r="A41" s="37"/>
      <c r="B41" s="31">
        <f>IF(D41="","",SUM($I$2:I41))</f>
        <v>10</v>
      </c>
      <c r="C41" s="99" t="s">
        <v>54</v>
      </c>
      <c r="D41" s="37" t="s">
        <v>8</v>
      </c>
      <c r="E41" s="69">
        <f>40</f>
        <v>40</v>
      </c>
      <c r="F41" s="69"/>
      <c r="G41" s="39"/>
      <c r="H41" s="39"/>
      <c r="I41" s="29">
        <f t="shared" ref="I41" si="4">IF(D41="","",1)</f>
        <v>1</v>
      </c>
    </row>
    <row r="42" spans="1:9" s="36" customFormat="1" ht="15.75" x14ac:dyDescent="0.2">
      <c r="A42" s="28" t="s">
        <v>40</v>
      </c>
      <c r="B42" s="31" t="str">
        <f>IF(D42="","",SUM($I$2:I42))</f>
        <v/>
      </c>
      <c r="C42" s="66" t="s">
        <v>51</v>
      </c>
      <c r="D42" s="11"/>
      <c r="E42" s="20"/>
      <c r="F42" s="20"/>
      <c r="G42" s="14"/>
      <c r="H42" s="8"/>
      <c r="I42" s="29" t="str">
        <f>IF(D42="","",1)</f>
        <v/>
      </c>
    </row>
    <row r="43" spans="1:9" s="36" customFormat="1" ht="29.25" customHeight="1" x14ac:dyDescent="0.2">
      <c r="A43" s="37"/>
      <c r="B43" s="31">
        <f>IF(D43="","",SUM($I$2:I43))</f>
        <v>11</v>
      </c>
      <c r="C43" s="99" t="s">
        <v>53</v>
      </c>
      <c r="D43" s="37" t="s">
        <v>8</v>
      </c>
      <c r="E43" s="69">
        <f>6+1.078</f>
        <v>7.0780000000000003</v>
      </c>
      <c r="F43" s="69"/>
      <c r="G43" s="39"/>
      <c r="H43" s="39"/>
      <c r="I43" s="29">
        <f t="shared" ref="I43" si="5">IF(D43="","",1)</f>
        <v>1</v>
      </c>
    </row>
    <row r="44" spans="1:9" ht="15.75" thickBot="1" x14ac:dyDescent="0.3">
      <c r="A44" s="22"/>
      <c r="B44" s="22"/>
      <c r="C44" s="22"/>
      <c r="D44" s="23"/>
      <c r="E44" s="24" t="str">
        <f>"sous total h.t. "&amp;B38</f>
        <v>sous total h.t. VARIANTES OBLIGATOIRES</v>
      </c>
      <c r="F44" s="24"/>
      <c r="G44" s="25"/>
      <c r="H44" s="26"/>
    </row>
    <row r="45" spans="1:9" ht="15.75" thickTop="1" x14ac:dyDescent="0.25">
      <c r="A45" s="4"/>
      <c r="B45" s="4"/>
      <c r="C45" s="4"/>
      <c r="D45" s="21"/>
      <c r="E45" s="1"/>
      <c r="F45" s="1"/>
      <c r="G45" s="2"/>
      <c r="H45" s="2"/>
    </row>
    <row r="46" spans="1:9" ht="15.75" x14ac:dyDescent="0.25">
      <c r="A46" s="87" t="s">
        <v>29</v>
      </c>
      <c r="B46" s="52" t="s">
        <v>28</v>
      </c>
      <c r="C46" s="75"/>
      <c r="D46" s="70"/>
      <c r="E46" s="71"/>
      <c r="F46" s="71"/>
      <c r="G46" s="72"/>
      <c r="H46" s="72"/>
    </row>
    <row r="47" spans="1:9" ht="25.5" x14ac:dyDescent="0.2">
      <c r="A47" s="57"/>
      <c r="B47" s="31">
        <f>IF(D47="","",SUM($I$2:I47))</f>
        <v>12</v>
      </c>
      <c r="C47" s="77" t="s">
        <v>26</v>
      </c>
      <c r="D47" s="6" t="s">
        <v>16</v>
      </c>
      <c r="E47" s="7">
        <v>1</v>
      </c>
      <c r="F47" s="7"/>
      <c r="G47" s="14"/>
      <c r="H47" s="8"/>
      <c r="I47" s="29">
        <f t="shared" ref="I47" si="6">IF(D47="","",1)</f>
        <v>1</v>
      </c>
    </row>
    <row r="48" spans="1:9" ht="15.75" thickBot="1" x14ac:dyDescent="0.3">
      <c r="A48" s="22"/>
      <c r="B48" s="22"/>
      <c r="C48" s="22"/>
      <c r="D48" s="23"/>
      <c r="E48" s="24" t="str">
        <f>"sous total h.t. "&amp;B46</f>
        <v>sous total h.t. DOCUMENTS DE FIN DE CHANTIER</v>
      </c>
      <c r="F48" s="24"/>
      <c r="G48" s="25"/>
      <c r="H48" s="26"/>
    </row>
    <row r="49" spans="1:8" ht="16.5" thickTop="1" thickBot="1" x14ac:dyDescent="0.3">
      <c r="A49" s="37"/>
      <c r="B49" s="31"/>
      <c r="C49" s="58"/>
      <c r="D49" s="34"/>
      <c r="E49" s="35"/>
      <c r="F49" s="35"/>
      <c r="G49" s="5"/>
      <c r="H49" s="10"/>
    </row>
    <row r="50" spans="1:8" ht="15" customHeight="1" thickBot="1" x14ac:dyDescent="0.3">
      <c r="A50" s="131" t="s">
        <v>27</v>
      </c>
      <c r="B50" s="132"/>
      <c r="C50" s="132"/>
      <c r="D50" s="132"/>
      <c r="E50" s="132"/>
      <c r="F50" s="132"/>
      <c r="G50" s="132"/>
      <c r="H50" s="133"/>
    </row>
    <row r="51" spans="1:8" ht="15" customHeight="1" x14ac:dyDescent="0.25">
      <c r="A51" s="125" t="str">
        <f>"TOTAL H.T. "&amp; $A$12</f>
        <v>TOTAL H.T. Lot n°3 - Serrurerie - Peinture</v>
      </c>
      <c r="B51" s="126"/>
      <c r="C51" s="126"/>
      <c r="D51" s="126"/>
      <c r="E51" s="127"/>
      <c r="F51" s="106"/>
      <c r="G51" s="16"/>
      <c r="H51" s="89"/>
    </row>
    <row r="52" spans="1:8" x14ac:dyDescent="0.25">
      <c r="A52" s="59"/>
      <c r="B52" s="48"/>
      <c r="C52" s="60"/>
      <c r="D52" s="60"/>
      <c r="E52" s="61" t="s">
        <v>9</v>
      </c>
      <c r="F52" s="61"/>
      <c r="G52" s="17"/>
      <c r="H52" s="90"/>
    </row>
    <row r="53" spans="1:8" ht="15.75" customHeight="1" thickBot="1" x14ac:dyDescent="0.3">
      <c r="A53" s="120" t="str">
        <f>"TOTAL T.T.C. "&amp; $A$12</f>
        <v>TOTAL T.T.C. Lot n°3 - Serrurerie - Peinture</v>
      </c>
      <c r="B53" s="121"/>
      <c r="C53" s="121"/>
      <c r="D53" s="121"/>
      <c r="E53" s="122"/>
      <c r="F53" s="105"/>
      <c r="G53" s="82"/>
      <c r="H53" s="91"/>
    </row>
    <row r="54" spans="1:8" ht="15" customHeight="1" thickBot="1" x14ac:dyDescent="0.3">
      <c r="A54" s="123" t="s">
        <v>30</v>
      </c>
      <c r="B54" s="124"/>
      <c r="C54" s="124"/>
      <c r="D54" s="83"/>
      <c r="E54" s="84"/>
      <c r="F54" s="84"/>
      <c r="G54" s="85"/>
      <c r="H54" s="86"/>
    </row>
    <row r="55" spans="1:8" ht="15" customHeight="1" x14ac:dyDescent="0.25">
      <c r="A55" s="125" t="str">
        <f>"TOTAL H.T. "&amp; $A$12</f>
        <v>TOTAL H.T. Lot n°3 - Serrurerie - Peinture</v>
      </c>
      <c r="B55" s="126"/>
      <c r="C55" s="126"/>
      <c r="D55" s="126"/>
      <c r="E55" s="127"/>
      <c r="F55" s="106"/>
      <c r="G55" s="16"/>
      <c r="H55" s="89"/>
    </row>
    <row r="56" spans="1:8" x14ac:dyDescent="0.25">
      <c r="A56" s="59"/>
      <c r="B56" s="48"/>
      <c r="C56" s="60"/>
      <c r="D56" s="60"/>
      <c r="E56" s="61" t="s">
        <v>9</v>
      </c>
      <c r="F56" s="61"/>
      <c r="G56" s="17"/>
      <c r="H56" s="90"/>
    </row>
    <row r="57" spans="1:8" ht="15.75" customHeight="1" thickBot="1" x14ac:dyDescent="0.3">
      <c r="A57" s="128" t="str">
        <f>"TOTAL T.T.C. "&amp; $A$12</f>
        <v>TOTAL T.T.C. Lot n°3 - Serrurerie - Peinture</v>
      </c>
      <c r="B57" s="129"/>
      <c r="C57" s="129"/>
      <c r="D57" s="129"/>
      <c r="E57" s="130"/>
      <c r="F57" s="107"/>
      <c r="G57" s="18"/>
      <c r="H57" s="92"/>
    </row>
    <row r="58" spans="1:8" s="36" customFormat="1" x14ac:dyDescent="0.25">
      <c r="A58" s="30"/>
      <c r="B58" s="30"/>
    </row>
    <row r="59" spans="1:8" s="36" customFormat="1" x14ac:dyDescent="0.25">
      <c r="A59" s="30"/>
      <c r="B59" s="30"/>
    </row>
    <row r="60" spans="1:8" s="36" customFormat="1" x14ac:dyDescent="0.25">
      <c r="A60" s="30"/>
      <c r="B60" s="30"/>
    </row>
    <row r="61" spans="1:8" s="36" customFormat="1" x14ac:dyDescent="0.25">
      <c r="A61" s="30"/>
      <c r="B61" s="30"/>
    </row>
    <row r="62" spans="1:8" s="36" customFormat="1" x14ac:dyDescent="0.25">
      <c r="A62" s="30"/>
      <c r="B62" s="30"/>
    </row>
    <row r="63" spans="1:8" s="36" customFormat="1" x14ac:dyDescent="0.25">
      <c r="A63" s="30"/>
      <c r="B63" s="30"/>
    </row>
    <row r="64" spans="1:8" s="36" customFormat="1" x14ac:dyDescent="0.25">
      <c r="A64" s="30"/>
      <c r="B64" s="30"/>
    </row>
    <row r="65" spans="1:2" s="36" customFormat="1" x14ac:dyDescent="0.25">
      <c r="A65" s="30"/>
      <c r="B65" s="30"/>
    </row>
    <row r="66" spans="1:2" s="36" customFormat="1" x14ac:dyDescent="0.25">
      <c r="A66" s="30"/>
      <c r="B66" s="30"/>
    </row>
    <row r="67" spans="1:2" s="36" customFormat="1" x14ac:dyDescent="0.25">
      <c r="A67" s="30"/>
      <c r="B67" s="30"/>
    </row>
    <row r="68" spans="1:2" s="36" customFormat="1" x14ac:dyDescent="0.25">
      <c r="A68" s="30"/>
      <c r="B68" s="30"/>
    </row>
    <row r="69" spans="1:2" s="36" customFormat="1" x14ac:dyDescent="0.25">
      <c r="A69" s="30"/>
      <c r="B69" s="30"/>
    </row>
    <row r="70" spans="1:2" s="36" customFormat="1" x14ac:dyDescent="0.25">
      <c r="A70" s="30"/>
      <c r="B70" s="30"/>
    </row>
    <row r="71" spans="1:2" s="36" customFormat="1" x14ac:dyDescent="0.25">
      <c r="A71" s="30"/>
      <c r="B71" s="30"/>
    </row>
    <row r="72" spans="1:2" s="36" customFormat="1" x14ac:dyDescent="0.25">
      <c r="A72" s="30"/>
      <c r="B72" s="30"/>
    </row>
    <row r="73" spans="1:2" s="36" customFormat="1" x14ac:dyDescent="0.25">
      <c r="A73" s="30"/>
      <c r="B73" s="30"/>
    </row>
    <row r="74" spans="1:2" s="36" customFormat="1" x14ac:dyDescent="0.25">
      <c r="A74" s="30"/>
      <c r="B74" s="30"/>
    </row>
    <row r="75" spans="1:2" s="36" customFormat="1" x14ac:dyDescent="0.25">
      <c r="A75" s="30"/>
      <c r="B75" s="30"/>
    </row>
    <row r="76" spans="1:2" s="36" customFormat="1" x14ac:dyDescent="0.25">
      <c r="A76" s="30"/>
      <c r="B76" s="30"/>
    </row>
    <row r="77" spans="1:2" s="36" customFormat="1" x14ac:dyDescent="0.25">
      <c r="A77" s="30"/>
      <c r="B77" s="30"/>
    </row>
    <row r="78" spans="1:2" s="36" customFormat="1" x14ac:dyDescent="0.25">
      <c r="A78" s="30"/>
      <c r="B78" s="30"/>
    </row>
    <row r="79" spans="1:2" s="36" customFormat="1" x14ac:dyDescent="0.25">
      <c r="A79" s="30"/>
      <c r="B79" s="30"/>
    </row>
    <row r="80" spans="1:2" s="36" customFormat="1" x14ac:dyDescent="0.25">
      <c r="A80" s="30"/>
      <c r="B80" s="30"/>
    </row>
    <row r="81" spans="1:2" s="36" customFormat="1" x14ac:dyDescent="0.25">
      <c r="A81" s="30"/>
      <c r="B81" s="30"/>
    </row>
    <row r="82" spans="1:2" s="36" customFormat="1" x14ac:dyDescent="0.25">
      <c r="A82" s="30"/>
      <c r="B82" s="30"/>
    </row>
    <row r="83" spans="1:2" s="36" customFormat="1" x14ac:dyDescent="0.25">
      <c r="A83" s="30"/>
      <c r="B83" s="30"/>
    </row>
    <row r="84" spans="1:2" s="36" customFormat="1" x14ac:dyDescent="0.25">
      <c r="A84" s="30"/>
      <c r="B84" s="30"/>
    </row>
    <row r="85" spans="1:2" s="36" customFormat="1" x14ac:dyDescent="0.25">
      <c r="A85" s="30"/>
      <c r="B85" s="30"/>
    </row>
    <row r="86" spans="1:2" s="36" customFormat="1" x14ac:dyDescent="0.25">
      <c r="A86" s="30"/>
      <c r="B86" s="30"/>
    </row>
    <row r="87" spans="1:2" s="36" customFormat="1" x14ac:dyDescent="0.25">
      <c r="A87" s="30"/>
      <c r="B87" s="30"/>
    </row>
    <row r="88" spans="1:2" s="36" customFormat="1" x14ac:dyDescent="0.25">
      <c r="A88" s="30"/>
      <c r="B88" s="30"/>
    </row>
    <row r="89" spans="1:2" s="36" customFormat="1" x14ac:dyDescent="0.25">
      <c r="A89" s="30"/>
      <c r="B89" s="30"/>
    </row>
    <row r="90" spans="1:2" s="36" customFormat="1" x14ac:dyDescent="0.25">
      <c r="A90" s="30"/>
      <c r="B90" s="30"/>
    </row>
    <row r="91" spans="1:2" s="36" customFormat="1" x14ac:dyDescent="0.25">
      <c r="A91" s="30"/>
      <c r="B91" s="30"/>
    </row>
    <row r="92" spans="1:2" s="36" customFormat="1" x14ac:dyDescent="0.25">
      <c r="A92" s="30"/>
      <c r="B92" s="30"/>
    </row>
    <row r="93" spans="1:2" s="36" customFormat="1" x14ac:dyDescent="0.25">
      <c r="A93" s="30"/>
      <c r="B93" s="30"/>
    </row>
    <row r="94" spans="1:2" s="36" customFormat="1" x14ac:dyDescent="0.25">
      <c r="A94" s="30"/>
      <c r="B94" s="30"/>
    </row>
    <row r="95" spans="1:2" s="36" customFormat="1" x14ac:dyDescent="0.25">
      <c r="A95" s="30"/>
      <c r="B95" s="30"/>
    </row>
    <row r="96" spans="1:2" s="36" customFormat="1" x14ac:dyDescent="0.25">
      <c r="A96" s="30"/>
      <c r="B96" s="30"/>
    </row>
    <row r="97" spans="1:2" s="36" customFormat="1" x14ac:dyDescent="0.25">
      <c r="A97" s="30"/>
      <c r="B97" s="30"/>
    </row>
    <row r="98" spans="1:2" s="36" customFormat="1" x14ac:dyDescent="0.25">
      <c r="A98" s="30"/>
      <c r="B98" s="30"/>
    </row>
    <row r="99" spans="1:2" s="36" customFormat="1" x14ac:dyDescent="0.25">
      <c r="A99" s="30"/>
      <c r="B99" s="30"/>
    </row>
    <row r="100" spans="1:2" s="36" customFormat="1" x14ac:dyDescent="0.25">
      <c r="A100" s="30"/>
      <c r="B100" s="30"/>
    </row>
    <row r="101" spans="1:2" s="36" customFormat="1" x14ac:dyDescent="0.25">
      <c r="A101" s="30"/>
      <c r="B101" s="30"/>
    </row>
    <row r="102" spans="1:2" s="36" customFormat="1" x14ac:dyDescent="0.25">
      <c r="A102" s="30"/>
      <c r="B102" s="30"/>
    </row>
    <row r="103" spans="1:2" s="36" customFormat="1" x14ac:dyDescent="0.25">
      <c r="A103" s="30"/>
      <c r="B103" s="30"/>
    </row>
    <row r="104" spans="1:2" s="36" customFormat="1" x14ac:dyDescent="0.25">
      <c r="A104" s="30"/>
      <c r="B104" s="30"/>
    </row>
    <row r="105" spans="1:2" s="36" customFormat="1" x14ac:dyDescent="0.25">
      <c r="A105" s="30"/>
      <c r="B105" s="30"/>
    </row>
    <row r="106" spans="1:2" s="36" customFormat="1" x14ac:dyDescent="0.25">
      <c r="A106" s="30"/>
      <c r="B106" s="30"/>
    </row>
    <row r="107" spans="1:2" s="36" customFormat="1" x14ac:dyDescent="0.25">
      <c r="A107" s="30"/>
      <c r="B107" s="30"/>
    </row>
    <row r="108" spans="1:2" s="36" customFormat="1" x14ac:dyDescent="0.25">
      <c r="A108" s="30"/>
      <c r="B108" s="30"/>
    </row>
    <row r="109" spans="1:2" s="36" customFormat="1" x14ac:dyDescent="0.25">
      <c r="A109" s="30"/>
      <c r="B109" s="30"/>
    </row>
    <row r="110" spans="1:2" s="36" customFormat="1" x14ac:dyDescent="0.25">
      <c r="A110" s="30"/>
      <c r="B110" s="30"/>
    </row>
    <row r="111" spans="1:2" s="36" customFormat="1" x14ac:dyDescent="0.25">
      <c r="A111" s="30"/>
      <c r="B111" s="30"/>
    </row>
    <row r="112" spans="1:2" s="36" customFormat="1" x14ac:dyDescent="0.25">
      <c r="A112" s="30"/>
      <c r="B112" s="30"/>
    </row>
    <row r="113" spans="1:2" s="36" customFormat="1" x14ac:dyDescent="0.25">
      <c r="A113" s="30"/>
      <c r="B113" s="30"/>
    </row>
    <row r="114" spans="1:2" s="36" customFormat="1" x14ac:dyDescent="0.25">
      <c r="A114" s="30"/>
      <c r="B114" s="30"/>
    </row>
    <row r="115" spans="1:2" s="36" customFormat="1" x14ac:dyDescent="0.25">
      <c r="A115" s="30"/>
      <c r="B115" s="30"/>
    </row>
    <row r="116" spans="1:2" s="36" customFormat="1" x14ac:dyDescent="0.25">
      <c r="A116" s="30"/>
      <c r="B116" s="30"/>
    </row>
    <row r="117" spans="1:2" s="36" customFormat="1" x14ac:dyDescent="0.25">
      <c r="A117" s="30"/>
      <c r="B117" s="30"/>
    </row>
    <row r="118" spans="1:2" s="36" customFormat="1" x14ac:dyDescent="0.25">
      <c r="A118" s="30"/>
      <c r="B118" s="30"/>
    </row>
    <row r="119" spans="1:2" s="36" customFormat="1" x14ac:dyDescent="0.25">
      <c r="A119" s="30"/>
      <c r="B119" s="30"/>
    </row>
    <row r="120" spans="1:2" s="36" customFormat="1" x14ac:dyDescent="0.25">
      <c r="A120" s="30"/>
      <c r="B120" s="30"/>
    </row>
    <row r="121" spans="1:2" s="36" customFormat="1" x14ac:dyDescent="0.25">
      <c r="A121" s="30"/>
      <c r="B121" s="30"/>
    </row>
    <row r="122" spans="1:2" s="36" customFormat="1" x14ac:dyDescent="0.25">
      <c r="A122" s="30"/>
      <c r="B122" s="30"/>
    </row>
    <row r="123" spans="1:2" s="36" customFormat="1" x14ac:dyDescent="0.25">
      <c r="A123" s="30"/>
      <c r="B123" s="30"/>
    </row>
    <row r="124" spans="1:2" s="36" customFormat="1" x14ac:dyDescent="0.25">
      <c r="A124" s="30"/>
      <c r="B124" s="30"/>
    </row>
    <row r="125" spans="1:2" s="36" customFormat="1" x14ac:dyDescent="0.25">
      <c r="A125" s="30"/>
      <c r="B125" s="30"/>
    </row>
    <row r="126" spans="1:2" s="36" customFormat="1" x14ac:dyDescent="0.25">
      <c r="A126" s="30"/>
      <c r="B126" s="30"/>
    </row>
    <row r="127" spans="1:2" s="36" customFormat="1" x14ac:dyDescent="0.25">
      <c r="A127" s="30"/>
      <c r="B127" s="30"/>
    </row>
    <row r="128" spans="1:2" s="36" customFormat="1" x14ac:dyDescent="0.25">
      <c r="A128" s="30"/>
      <c r="B128" s="30"/>
    </row>
    <row r="129" spans="1:2" s="36" customFormat="1" x14ac:dyDescent="0.25">
      <c r="A129" s="30"/>
      <c r="B129" s="30"/>
    </row>
    <row r="130" spans="1:2" s="36" customFormat="1" x14ac:dyDescent="0.25">
      <c r="A130" s="30"/>
      <c r="B130" s="30"/>
    </row>
    <row r="131" spans="1:2" s="36" customFormat="1" x14ac:dyDescent="0.25">
      <c r="A131" s="30"/>
      <c r="B131" s="30"/>
    </row>
    <row r="132" spans="1:2" s="36" customFormat="1" x14ac:dyDescent="0.25">
      <c r="A132" s="30"/>
      <c r="B132" s="30"/>
    </row>
    <row r="133" spans="1:2" s="36" customFormat="1" x14ac:dyDescent="0.25">
      <c r="A133" s="30"/>
      <c r="B133" s="30"/>
    </row>
    <row r="134" spans="1:2" s="36" customFormat="1" x14ac:dyDescent="0.25">
      <c r="A134" s="30"/>
      <c r="B134" s="30"/>
    </row>
    <row r="135" spans="1:2" s="36" customFormat="1" x14ac:dyDescent="0.25">
      <c r="A135" s="30"/>
      <c r="B135" s="30"/>
    </row>
    <row r="136" spans="1:2" s="36" customFormat="1" x14ac:dyDescent="0.25">
      <c r="A136" s="30"/>
      <c r="B136" s="30"/>
    </row>
    <row r="137" spans="1:2" s="36" customFormat="1" x14ac:dyDescent="0.25">
      <c r="A137" s="30"/>
      <c r="B137" s="30"/>
    </row>
    <row r="138" spans="1:2" s="36" customFormat="1" x14ac:dyDescent="0.25">
      <c r="A138" s="30"/>
      <c r="B138" s="30"/>
    </row>
    <row r="139" spans="1:2" s="36" customFormat="1" x14ac:dyDescent="0.25">
      <c r="A139" s="30"/>
      <c r="B139" s="30"/>
    </row>
    <row r="140" spans="1:2" s="36" customFormat="1" x14ac:dyDescent="0.25">
      <c r="A140" s="30"/>
      <c r="B140" s="30"/>
    </row>
    <row r="141" spans="1:2" s="36" customFormat="1" x14ac:dyDescent="0.25">
      <c r="A141" s="30"/>
      <c r="B141" s="30"/>
    </row>
    <row r="142" spans="1:2" s="36" customFormat="1" x14ac:dyDescent="0.25">
      <c r="A142" s="30"/>
      <c r="B142" s="30"/>
    </row>
    <row r="143" spans="1:2" s="36" customFormat="1" x14ac:dyDescent="0.25">
      <c r="A143" s="30"/>
      <c r="B143" s="30"/>
    </row>
    <row r="144" spans="1:2" s="36" customFormat="1" x14ac:dyDescent="0.25">
      <c r="A144" s="30"/>
      <c r="B144" s="30"/>
    </row>
    <row r="145" spans="1:2" s="36" customFormat="1" x14ac:dyDescent="0.25">
      <c r="A145" s="30"/>
      <c r="B145" s="30"/>
    </row>
    <row r="146" spans="1:2" s="36" customFormat="1" x14ac:dyDescent="0.25">
      <c r="A146" s="30"/>
      <c r="B146" s="30"/>
    </row>
    <row r="147" spans="1:2" s="36" customFormat="1" x14ac:dyDescent="0.25">
      <c r="A147" s="30"/>
      <c r="B147" s="30"/>
    </row>
    <row r="148" spans="1:2" s="36" customFormat="1" x14ac:dyDescent="0.25">
      <c r="A148" s="30"/>
      <c r="B148" s="30"/>
    </row>
    <row r="149" spans="1:2" s="36" customFormat="1" x14ac:dyDescent="0.25">
      <c r="A149" s="30"/>
      <c r="B149" s="30"/>
    </row>
    <row r="150" spans="1:2" s="36" customFormat="1" x14ac:dyDescent="0.25">
      <c r="A150" s="30"/>
      <c r="B150" s="30"/>
    </row>
    <row r="151" spans="1:2" s="36" customFormat="1" x14ac:dyDescent="0.25">
      <c r="A151" s="30"/>
      <c r="B151" s="30"/>
    </row>
    <row r="152" spans="1:2" s="36" customFormat="1" x14ac:dyDescent="0.25">
      <c r="A152" s="30"/>
      <c r="B152" s="30"/>
    </row>
    <row r="153" spans="1:2" s="36" customFormat="1" x14ac:dyDescent="0.25">
      <c r="A153" s="30"/>
      <c r="B153" s="30"/>
    </row>
    <row r="154" spans="1:2" s="36" customFormat="1" x14ac:dyDescent="0.25">
      <c r="A154" s="30"/>
      <c r="B154" s="30"/>
    </row>
    <row r="155" spans="1:2" s="36" customFormat="1" x14ac:dyDescent="0.25">
      <c r="A155" s="30"/>
      <c r="B155" s="30"/>
    </row>
    <row r="156" spans="1:2" s="36" customFormat="1" x14ac:dyDescent="0.25">
      <c r="A156" s="30"/>
      <c r="B156" s="30"/>
    </row>
    <row r="157" spans="1:2" s="36" customFormat="1" x14ac:dyDescent="0.25">
      <c r="A157" s="30"/>
      <c r="B157" s="30"/>
    </row>
    <row r="158" spans="1:2" s="36" customFormat="1" x14ac:dyDescent="0.25">
      <c r="A158" s="30"/>
      <c r="B158" s="30"/>
    </row>
    <row r="159" spans="1:2" s="36" customFormat="1" x14ac:dyDescent="0.25">
      <c r="A159" s="30"/>
      <c r="B159" s="30"/>
    </row>
    <row r="160" spans="1:2" s="36" customFormat="1" x14ac:dyDescent="0.25">
      <c r="A160" s="30"/>
      <c r="B160" s="30"/>
    </row>
    <row r="161" spans="1:2" s="36" customFormat="1" x14ac:dyDescent="0.25">
      <c r="A161" s="30"/>
      <c r="B161" s="30"/>
    </row>
    <row r="162" spans="1:2" s="36" customFormat="1" x14ac:dyDescent="0.25">
      <c r="A162" s="30"/>
      <c r="B162" s="30"/>
    </row>
    <row r="163" spans="1:2" s="36" customFormat="1" x14ac:dyDescent="0.25">
      <c r="A163" s="30"/>
      <c r="B163" s="30"/>
    </row>
    <row r="164" spans="1:2" s="36" customFormat="1" x14ac:dyDescent="0.25">
      <c r="A164" s="30"/>
      <c r="B164" s="30"/>
    </row>
    <row r="165" spans="1:2" s="36" customFormat="1" x14ac:dyDescent="0.25">
      <c r="A165" s="30"/>
      <c r="B165" s="30"/>
    </row>
    <row r="166" spans="1:2" s="36" customFormat="1" x14ac:dyDescent="0.25">
      <c r="A166" s="30"/>
      <c r="B166" s="30"/>
    </row>
    <row r="167" spans="1:2" s="36" customFormat="1" x14ac:dyDescent="0.25">
      <c r="A167" s="30"/>
      <c r="B167" s="30"/>
    </row>
    <row r="168" spans="1:2" s="36" customFormat="1" x14ac:dyDescent="0.25">
      <c r="A168" s="30"/>
      <c r="B168" s="30"/>
    </row>
    <row r="169" spans="1:2" s="36" customFormat="1" x14ac:dyDescent="0.25">
      <c r="A169" s="30"/>
      <c r="B169" s="30"/>
    </row>
    <row r="170" spans="1:2" s="36" customFormat="1" x14ac:dyDescent="0.25">
      <c r="A170" s="30"/>
      <c r="B170" s="30"/>
    </row>
    <row r="171" spans="1:2" s="36" customFormat="1" x14ac:dyDescent="0.25">
      <c r="A171" s="30"/>
      <c r="B171" s="30"/>
    </row>
    <row r="172" spans="1:2" s="36" customFormat="1" x14ac:dyDescent="0.25">
      <c r="A172" s="30"/>
      <c r="B172" s="30"/>
    </row>
    <row r="173" spans="1:2" s="36" customFormat="1" x14ac:dyDescent="0.25">
      <c r="A173" s="30"/>
      <c r="B173" s="30"/>
    </row>
    <row r="174" spans="1:2" s="36" customFormat="1" x14ac:dyDescent="0.25">
      <c r="A174" s="30"/>
      <c r="B174" s="30"/>
    </row>
    <row r="175" spans="1:2" s="36" customFormat="1" x14ac:dyDescent="0.25">
      <c r="A175" s="30"/>
      <c r="B175" s="30"/>
    </row>
    <row r="176" spans="1:2" s="36" customFormat="1" x14ac:dyDescent="0.25">
      <c r="A176" s="30"/>
      <c r="B176" s="30"/>
    </row>
    <row r="177" spans="1:2" s="36" customFormat="1" x14ac:dyDescent="0.25">
      <c r="A177" s="30"/>
      <c r="B177" s="30"/>
    </row>
    <row r="178" spans="1:2" s="36" customFormat="1" x14ac:dyDescent="0.25">
      <c r="A178" s="30"/>
      <c r="B178" s="30"/>
    </row>
    <row r="179" spans="1:2" s="36" customFormat="1" x14ac:dyDescent="0.25">
      <c r="A179" s="30"/>
      <c r="B179" s="30"/>
    </row>
    <row r="180" spans="1:2" s="36" customFormat="1" x14ac:dyDescent="0.25">
      <c r="A180" s="30"/>
      <c r="B180" s="30"/>
    </row>
    <row r="181" spans="1:2" s="36" customFormat="1" x14ac:dyDescent="0.25">
      <c r="A181" s="30"/>
      <c r="B181" s="30"/>
    </row>
    <row r="182" spans="1:2" s="36" customFormat="1" x14ac:dyDescent="0.25">
      <c r="A182" s="30"/>
      <c r="B182" s="30"/>
    </row>
    <row r="183" spans="1:2" s="36" customFormat="1" x14ac:dyDescent="0.25">
      <c r="A183" s="30"/>
      <c r="B183" s="30"/>
    </row>
    <row r="184" spans="1:2" s="36" customFormat="1" x14ac:dyDescent="0.25">
      <c r="A184" s="30"/>
      <c r="B184" s="30"/>
    </row>
    <row r="185" spans="1:2" s="36" customFormat="1" x14ac:dyDescent="0.25">
      <c r="A185" s="30"/>
      <c r="B185" s="30"/>
    </row>
    <row r="186" spans="1:2" s="36" customFormat="1" x14ac:dyDescent="0.25">
      <c r="A186" s="30"/>
      <c r="B186" s="30"/>
    </row>
    <row r="187" spans="1:2" s="36" customFormat="1" x14ac:dyDescent="0.25">
      <c r="A187" s="30"/>
      <c r="B187" s="30"/>
    </row>
    <row r="188" spans="1:2" s="36" customFormat="1" x14ac:dyDescent="0.25">
      <c r="A188" s="30"/>
      <c r="B188" s="30"/>
    </row>
    <row r="189" spans="1:2" s="36" customFormat="1" x14ac:dyDescent="0.25">
      <c r="A189" s="30"/>
      <c r="B189" s="30"/>
    </row>
    <row r="190" spans="1:2" s="36" customFormat="1" x14ac:dyDescent="0.25">
      <c r="A190" s="30"/>
      <c r="B190" s="30"/>
    </row>
    <row r="191" spans="1:2" s="36" customFormat="1" x14ac:dyDescent="0.25">
      <c r="A191" s="30"/>
      <c r="B191" s="30"/>
    </row>
    <row r="192" spans="1:2" s="36" customFormat="1" x14ac:dyDescent="0.25">
      <c r="A192" s="30"/>
      <c r="B192" s="30"/>
    </row>
    <row r="193" spans="1:2" s="36" customFormat="1" x14ac:dyDescent="0.25">
      <c r="A193" s="30"/>
      <c r="B193" s="30"/>
    </row>
    <row r="194" spans="1:2" s="36" customFormat="1" x14ac:dyDescent="0.25">
      <c r="A194" s="30"/>
      <c r="B194" s="30"/>
    </row>
    <row r="195" spans="1:2" s="36" customFormat="1" x14ac:dyDescent="0.25">
      <c r="A195" s="30"/>
      <c r="B195" s="30"/>
    </row>
    <row r="196" spans="1:2" s="36" customFormat="1" x14ac:dyDescent="0.25">
      <c r="A196" s="30"/>
      <c r="B196" s="30"/>
    </row>
    <row r="197" spans="1:2" s="36" customFormat="1" x14ac:dyDescent="0.25">
      <c r="A197" s="30"/>
      <c r="B197" s="30"/>
    </row>
    <row r="198" spans="1:2" s="36" customFormat="1" x14ac:dyDescent="0.25">
      <c r="A198" s="30"/>
      <c r="B198" s="30"/>
    </row>
    <row r="199" spans="1:2" s="36" customFormat="1" x14ac:dyDescent="0.25">
      <c r="A199" s="30"/>
      <c r="B199" s="30"/>
    </row>
    <row r="200" spans="1:2" s="36" customFormat="1" x14ac:dyDescent="0.25">
      <c r="A200" s="30"/>
      <c r="B200" s="30"/>
    </row>
    <row r="201" spans="1:2" s="36" customFormat="1" x14ac:dyDescent="0.25">
      <c r="A201" s="30"/>
      <c r="B201" s="30"/>
    </row>
    <row r="202" spans="1:2" s="36" customFormat="1" x14ac:dyDescent="0.25">
      <c r="A202" s="30"/>
      <c r="B202" s="30"/>
    </row>
    <row r="203" spans="1:2" s="36" customFormat="1" x14ac:dyDescent="0.25">
      <c r="A203" s="30"/>
      <c r="B203" s="30"/>
    </row>
    <row r="204" spans="1:2" s="36" customFormat="1" x14ac:dyDescent="0.25">
      <c r="A204" s="30"/>
      <c r="B204" s="30"/>
    </row>
    <row r="205" spans="1:2" s="36" customFormat="1" x14ac:dyDescent="0.25">
      <c r="A205" s="30"/>
      <c r="B205" s="30"/>
    </row>
    <row r="206" spans="1:2" s="36" customFormat="1" x14ac:dyDescent="0.25">
      <c r="A206" s="30"/>
      <c r="B206" s="30"/>
    </row>
    <row r="207" spans="1:2" s="36" customFormat="1" x14ac:dyDescent="0.25">
      <c r="A207" s="30"/>
      <c r="B207" s="30"/>
    </row>
    <row r="208" spans="1:2" s="36" customFormat="1" x14ac:dyDescent="0.25">
      <c r="A208" s="30"/>
      <c r="B208" s="30"/>
    </row>
    <row r="209" spans="1:2" s="36" customFormat="1" x14ac:dyDescent="0.25">
      <c r="A209" s="30"/>
      <c r="B209" s="30"/>
    </row>
    <row r="210" spans="1:2" s="36" customFormat="1" x14ac:dyDescent="0.25">
      <c r="A210" s="30"/>
      <c r="B210" s="30"/>
    </row>
    <row r="211" spans="1:2" s="36" customFormat="1" x14ac:dyDescent="0.25">
      <c r="A211" s="30"/>
      <c r="B211" s="30"/>
    </row>
    <row r="212" spans="1:2" s="36" customFormat="1" x14ac:dyDescent="0.25">
      <c r="A212" s="30"/>
      <c r="B212" s="30"/>
    </row>
    <row r="213" spans="1:2" s="36" customFormat="1" x14ac:dyDescent="0.25">
      <c r="A213" s="30"/>
      <c r="B213" s="30"/>
    </row>
    <row r="214" spans="1:2" s="36" customFormat="1" x14ac:dyDescent="0.25">
      <c r="A214" s="30"/>
      <c r="B214" s="30"/>
    </row>
    <row r="215" spans="1:2" s="36" customFormat="1" x14ac:dyDescent="0.25">
      <c r="A215" s="30"/>
      <c r="B215" s="30"/>
    </row>
    <row r="216" spans="1:2" s="36" customFormat="1" x14ac:dyDescent="0.25">
      <c r="A216" s="30"/>
      <c r="B216" s="30"/>
    </row>
    <row r="217" spans="1:2" s="36" customFormat="1" x14ac:dyDescent="0.25">
      <c r="A217" s="30"/>
      <c r="B217" s="30"/>
    </row>
    <row r="218" spans="1:2" s="36" customFormat="1" x14ac:dyDescent="0.25">
      <c r="A218" s="30"/>
      <c r="B218" s="30"/>
    </row>
    <row r="219" spans="1:2" s="36" customFormat="1" x14ac:dyDescent="0.25">
      <c r="A219" s="30"/>
      <c r="B219" s="30"/>
    </row>
    <row r="220" spans="1:2" s="36" customFormat="1" x14ac:dyDescent="0.25">
      <c r="A220" s="30"/>
      <c r="B220" s="30"/>
    </row>
    <row r="221" spans="1:2" s="36" customFormat="1" x14ac:dyDescent="0.25">
      <c r="A221" s="30"/>
      <c r="B221" s="30"/>
    </row>
    <row r="222" spans="1:2" s="36" customFormat="1" x14ac:dyDescent="0.25">
      <c r="A222" s="30"/>
      <c r="B222" s="30"/>
    </row>
    <row r="223" spans="1:2" s="36" customFormat="1" x14ac:dyDescent="0.25">
      <c r="A223" s="30"/>
      <c r="B223" s="30"/>
    </row>
    <row r="224" spans="1:2" s="36" customFormat="1" x14ac:dyDescent="0.25">
      <c r="A224" s="30"/>
      <c r="B224" s="30"/>
    </row>
    <row r="225" spans="1:2" s="36" customFormat="1" x14ac:dyDescent="0.25">
      <c r="A225" s="30"/>
      <c r="B225" s="30"/>
    </row>
    <row r="226" spans="1:2" s="36" customFormat="1" x14ac:dyDescent="0.25">
      <c r="A226" s="30"/>
      <c r="B226" s="30"/>
    </row>
    <row r="227" spans="1:2" s="36" customFormat="1" x14ac:dyDescent="0.25">
      <c r="A227" s="30"/>
      <c r="B227" s="30"/>
    </row>
    <row r="228" spans="1:2" s="36" customFormat="1" x14ac:dyDescent="0.25">
      <c r="A228" s="30"/>
      <c r="B228" s="30"/>
    </row>
    <row r="229" spans="1:2" s="36" customFormat="1" x14ac:dyDescent="0.25">
      <c r="A229" s="30"/>
      <c r="B229" s="30"/>
    </row>
    <row r="230" spans="1:2" s="36" customFormat="1" x14ac:dyDescent="0.25">
      <c r="A230" s="30"/>
      <c r="B230" s="30"/>
    </row>
    <row r="231" spans="1:2" s="36" customFormat="1" x14ac:dyDescent="0.25">
      <c r="A231" s="30"/>
      <c r="B231" s="30"/>
    </row>
    <row r="232" spans="1:2" s="36" customFormat="1" x14ac:dyDescent="0.25">
      <c r="A232" s="30"/>
      <c r="B232" s="30"/>
    </row>
    <row r="233" spans="1:2" s="36" customFormat="1" x14ac:dyDescent="0.25">
      <c r="A233" s="30"/>
      <c r="B233" s="30"/>
    </row>
    <row r="234" spans="1:2" s="36" customFormat="1" x14ac:dyDescent="0.25">
      <c r="A234" s="30"/>
      <c r="B234" s="30"/>
    </row>
    <row r="235" spans="1:2" s="36" customFormat="1" x14ac:dyDescent="0.25">
      <c r="A235" s="30"/>
      <c r="B235" s="30"/>
    </row>
    <row r="236" spans="1:2" s="36" customFormat="1" x14ac:dyDescent="0.25">
      <c r="A236" s="30"/>
      <c r="B236" s="30"/>
    </row>
    <row r="237" spans="1:2" s="36" customFormat="1" x14ac:dyDescent="0.25">
      <c r="A237" s="30"/>
      <c r="B237" s="30"/>
    </row>
    <row r="238" spans="1:2" s="36" customFormat="1" x14ac:dyDescent="0.25">
      <c r="A238" s="30"/>
      <c r="B238" s="30"/>
    </row>
    <row r="239" spans="1:2" s="36" customFormat="1" x14ac:dyDescent="0.25">
      <c r="A239" s="30"/>
      <c r="B239" s="30"/>
    </row>
    <row r="240" spans="1:2" s="36" customFormat="1" x14ac:dyDescent="0.25">
      <c r="A240" s="30"/>
      <c r="B240" s="30"/>
    </row>
    <row r="241" spans="1:2" s="36" customFormat="1" x14ac:dyDescent="0.25">
      <c r="A241" s="30"/>
      <c r="B241" s="30"/>
    </row>
    <row r="242" spans="1:2" s="36" customFormat="1" x14ac:dyDescent="0.25">
      <c r="A242" s="30"/>
      <c r="B242" s="30"/>
    </row>
    <row r="243" spans="1:2" s="36" customFormat="1" x14ac:dyDescent="0.25">
      <c r="A243" s="30"/>
      <c r="B243" s="30"/>
    </row>
    <row r="244" spans="1:2" s="36" customFormat="1" x14ac:dyDescent="0.25">
      <c r="A244" s="30"/>
      <c r="B244" s="30"/>
    </row>
    <row r="245" spans="1:2" s="36" customFormat="1" x14ac:dyDescent="0.25">
      <c r="A245" s="30"/>
      <c r="B245" s="30"/>
    </row>
    <row r="246" spans="1:2" s="36" customFormat="1" x14ac:dyDescent="0.25">
      <c r="A246" s="30"/>
      <c r="B246" s="30"/>
    </row>
    <row r="247" spans="1:2" s="36" customFormat="1" x14ac:dyDescent="0.25">
      <c r="A247" s="30"/>
      <c r="B247" s="30"/>
    </row>
    <row r="248" spans="1:2" s="36" customFormat="1" x14ac:dyDescent="0.25">
      <c r="A248" s="30"/>
      <c r="B248" s="30"/>
    </row>
    <row r="249" spans="1:2" s="36" customFormat="1" x14ac:dyDescent="0.25">
      <c r="A249" s="30"/>
      <c r="B249" s="30"/>
    </row>
    <row r="250" spans="1:2" s="36" customFormat="1" x14ac:dyDescent="0.25">
      <c r="A250" s="30"/>
      <c r="B250" s="30"/>
    </row>
    <row r="251" spans="1:2" s="36" customFormat="1" x14ac:dyDescent="0.25">
      <c r="A251" s="30"/>
      <c r="B251" s="30"/>
    </row>
    <row r="252" spans="1:2" s="36" customFormat="1" x14ac:dyDescent="0.25">
      <c r="A252" s="30"/>
      <c r="B252" s="30"/>
    </row>
    <row r="253" spans="1:2" s="36" customFormat="1" x14ac:dyDescent="0.25">
      <c r="A253" s="30"/>
      <c r="B253" s="30"/>
    </row>
    <row r="254" spans="1:2" s="36" customFormat="1" x14ac:dyDescent="0.25">
      <c r="A254" s="30"/>
      <c r="B254" s="30"/>
    </row>
    <row r="255" spans="1:2" s="36" customFormat="1" x14ac:dyDescent="0.25">
      <c r="A255" s="30"/>
      <c r="B255" s="30"/>
    </row>
    <row r="256" spans="1:2" s="36" customFormat="1" x14ac:dyDescent="0.25">
      <c r="A256" s="30"/>
      <c r="B256" s="30"/>
    </row>
    <row r="257" spans="1:2" s="36" customFormat="1" x14ac:dyDescent="0.25">
      <c r="A257" s="30"/>
      <c r="B257" s="30"/>
    </row>
    <row r="258" spans="1:2" s="36" customFormat="1" x14ac:dyDescent="0.25">
      <c r="A258" s="30"/>
      <c r="B258" s="30"/>
    </row>
    <row r="259" spans="1:2" s="36" customFormat="1" x14ac:dyDescent="0.25">
      <c r="A259" s="30"/>
      <c r="B259" s="30"/>
    </row>
    <row r="260" spans="1:2" s="36" customFormat="1" x14ac:dyDescent="0.25">
      <c r="A260" s="30"/>
      <c r="B260" s="30"/>
    </row>
    <row r="261" spans="1:2" s="36" customFormat="1" x14ac:dyDescent="0.25">
      <c r="A261" s="30"/>
      <c r="B261" s="30"/>
    </row>
    <row r="262" spans="1:2" s="36" customFormat="1" x14ac:dyDescent="0.25">
      <c r="A262" s="30"/>
      <c r="B262" s="30"/>
    </row>
    <row r="263" spans="1:2" s="36" customFormat="1" x14ac:dyDescent="0.25">
      <c r="A263" s="30"/>
      <c r="B263" s="30"/>
    </row>
    <row r="264" spans="1:2" s="36" customFormat="1" x14ac:dyDescent="0.25">
      <c r="A264" s="30"/>
      <c r="B264" s="30"/>
    </row>
    <row r="265" spans="1:2" s="36" customFormat="1" x14ac:dyDescent="0.25">
      <c r="A265" s="30"/>
      <c r="B265" s="30"/>
    </row>
    <row r="266" spans="1:2" s="36" customFormat="1" x14ac:dyDescent="0.25">
      <c r="A266" s="30"/>
      <c r="B266" s="30"/>
    </row>
    <row r="267" spans="1:2" s="36" customFormat="1" x14ac:dyDescent="0.25">
      <c r="A267" s="30"/>
      <c r="B267" s="30"/>
    </row>
    <row r="268" spans="1:2" s="36" customFormat="1" x14ac:dyDescent="0.25">
      <c r="A268" s="30"/>
      <c r="B268" s="30"/>
    </row>
    <row r="269" spans="1:2" s="36" customFormat="1" x14ac:dyDescent="0.25">
      <c r="A269" s="30"/>
      <c r="B269" s="30"/>
    </row>
    <row r="270" spans="1:2" s="36" customFormat="1" x14ac:dyDescent="0.25">
      <c r="A270" s="30"/>
      <c r="B270" s="30"/>
    </row>
    <row r="271" spans="1:2" s="36" customFormat="1" x14ac:dyDescent="0.25">
      <c r="A271" s="30"/>
      <c r="B271" s="30"/>
    </row>
    <row r="272" spans="1:2" s="36" customFormat="1" x14ac:dyDescent="0.25">
      <c r="A272" s="30"/>
      <c r="B272" s="30"/>
    </row>
    <row r="273" spans="1:2" s="36" customFormat="1" x14ac:dyDescent="0.25">
      <c r="A273" s="30"/>
      <c r="B273" s="30"/>
    </row>
    <row r="274" spans="1:2" s="36" customFormat="1" x14ac:dyDescent="0.25">
      <c r="A274" s="30"/>
      <c r="B274" s="30"/>
    </row>
    <row r="275" spans="1:2" s="36" customFormat="1" x14ac:dyDescent="0.25">
      <c r="A275" s="30"/>
      <c r="B275" s="30"/>
    </row>
    <row r="276" spans="1:2" s="36" customFormat="1" x14ac:dyDescent="0.25">
      <c r="A276" s="30"/>
      <c r="B276" s="30"/>
    </row>
    <row r="277" spans="1:2" s="36" customFormat="1" x14ac:dyDescent="0.25">
      <c r="A277" s="30"/>
      <c r="B277" s="30"/>
    </row>
    <row r="278" spans="1:2" s="36" customFormat="1" x14ac:dyDescent="0.25">
      <c r="A278" s="30"/>
      <c r="B278" s="30"/>
    </row>
    <row r="279" spans="1:2" s="36" customFormat="1" x14ac:dyDescent="0.25">
      <c r="A279" s="30"/>
      <c r="B279" s="30"/>
    </row>
    <row r="280" spans="1:2" s="36" customFormat="1" x14ac:dyDescent="0.25">
      <c r="A280" s="30"/>
      <c r="B280" s="30"/>
    </row>
    <row r="281" spans="1:2" s="36" customFormat="1" x14ac:dyDescent="0.25">
      <c r="A281" s="30"/>
      <c r="B281" s="30"/>
    </row>
    <row r="282" spans="1:2" s="36" customFormat="1" x14ac:dyDescent="0.25">
      <c r="A282" s="30"/>
      <c r="B282" s="30"/>
    </row>
    <row r="283" spans="1:2" s="36" customFormat="1" x14ac:dyDescent="0.25">
      <c r="A283" s="30"/>
      <c r="B283" s="30"/>
    </row>
    <row r="284" spans="1:2" s="36" customFormat="1" x14ac:dyDescent="0.25">
      <c r="A284" s="30"/>
      <c r="B284" s="30"/>
    </row>
  </sheetData>
  <mergeCells count="14">
    <mergeCell ref="C8:E9"/>
    <mergeCell ref="A12:H12"/>
    <mergeCell ref="A55:E55"/>
    <mergeCell ref="A57:E57"/>
    <mergeCell ref="A54:C54"/>
    <mergeCell ref="A53:E53"/>
    <mergeCell ref="A51:E51"/>
    <mergeCell ref="A50:H50"/>
    <mergeCell ref="B2:C2"/>
    <mergeCell ref="B3:C3"/>
    <mergeCell ref="C5:E5"/>
    <mergeCell ref="C6:E6"/>
    <mergeCell ref="B7:C7"/>
    <mergeCell ref="A4:H4"/>
  </mergeCells>
  <printOptions horizontalCentered="1"/>
  <pageMargins left="0.70866141732283472" right="0.70866141732283472" top="0.74803149606299213" bottom="0.98425196850393704" header="0.31496062992125984" footer="0.31496062992125984"/>
  <pageSetup paperSize="9" scale="59" orientation="portrait" r:id="rId1"/>
  <headerFooter>
    <oddFooter>&amp;C
   &amp;G
SAS au capital de 20 000 € - SIREN 838 658 888 – TVA intercommunautaire – 58, rue Monsieur Le Prince 75006 Paris – Tél. 01 43 22 19 28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4</vt:i4>
      </vt:variant>
    </vt:vector>
  </HeadingPairs>
  <TitlesOfParts>
    <vt:vector size="5" baseType="lpstr">
      <vt:lpstr>BPU-Lot 3</vt:lpstr>
      <vt:lpstr>'BPU-Lot 3'!Impression_des_titres</vt:lpstr>
      <vt:lpstr>'BPU-Lot 3'!Print_Area</vt:lpstr>
      <vt:lpstr>'BPU-Lot 3'!Print_Titles</vt:lpstr>
      <vt:lpstr>'BPU-Lot 3'!Zone_d_impression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Aurélie Deveaux</dc:creator>
  <cp:lastModifiedBy>Rachel</cp:lastModifiedBy>
  <cp:lastPrinted>2019-07-04T09:07:26Z</cp:lastPrinted>
  <dcterms:created xsi:type="dcterms:W3CDTF">2017-09-25T10:07:47Z</dcterms:created>
  <dcterms:modified xsi:type="dcterms:W3CDTF">2019-10-09T14:06:52Z</dcterms:modified>
</cp:coreProperties>
</file>